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4" i="1"/>
  <c r="D44"/>
  <c r="L44" s="1"/>
  <c r="H43"/>
  <c r="D43"/>
  <c r="L43" s="1"/>
  <c r="K41"/>
  <c r="J41"/>
  <c r="I41"/>
  <c r="H41"/>
  <c r="G41"/>
  <c r="F41"/>
  <c r="E41"/>
  <c r="D41"/>
  <c r="C41"/>
  <c r="H40"/>
  <c r="D40"/>
  <c r="L40" s="1"/>
  <c r="H38"/>
  <c r="D38"/>
  <c r="L38" s="1"/>
  <c r="H36"/>
  <c r="D36"/>
  <c r="H34"/>
  <c r="D34"/>
  <c r="L34" s="1"/>
  <c r="H32"/>
  <c r="D32"/>
  <c r="L32" s="1"/>
  <c r="H31"/>
  <c r="D31"/>
  <c r="L31" s="1"/>
  <c r="H29"/>
  <c r="D29"/>
  <c r="L29" s="1"/>
  <c r="H28"/>
  <c r="D28"/>
  <c r="L28" s="1"/>
  <c r="H26"/>
  <c r="D26"/>
  <c r="L26" s="1"/>
  <c r="H25"/>
  <c r="D25"/>
  <c r="L25" s="1"/>
  <c r="H24"/>
  <c r="D24"/>
  <c r="L24" s="1"/>
  <c r="H23"/>
  <c r="D23"/>
  <c r="L23" s="1"/>
  <c r="H22"/>
  <c r="D22"/>
  <c r="L22" s="1"/>
  <c r="H21"/>
  <c r="D21"/>
  <c r="L21" s="1"/>
  <c r="H20"/>
  <c r="D20"/>
  <c r="L20" s="1"/>
  <c r="H19"/>
  <c r="D19"/>
  <c r="L19" s="1"/>
  <c r="H18"/>
  <c r="D18"/>
  <c r="L18" s="1"/>
  <c r="H17"/>
  <c r="D17"/>
  <c r="L17" s="1"/>
  <c r="H16"/>
  <c r="D16"/>
  <c r="L16" s="1"/>
  <c r="H15"/>
  <c r="D15"/>
  <c r="L15" s="1"/>
  <c r="H14"/>
  <c r="D14"/>
  <c r="L14" s="1"/>
  <c r="H13"/>
  <c r="D13"/>
  <c r="L13" s="1"/>
  <c r="H11"/>
  <c r="D11"/>
  <c r="L11" s="1"/>
  <c r="H9"/>
  <c r="D9"/>
  <c r="L9" s="1"/>
  <c r="H7"/>
  <c r="H5" s="1"/>
  <c r="D7"/>
  <c r="L7" s="1"/>
  <c r="K5"/>
  <c r="J5"/>
  <c r="I5"/>
  <c r="G5"/>
  <c r="F5"/>
  <c r="E5"/>
  <c r="D5"/>
  <c r="C5"/>
</calcChain>
</file>

<file path=xl/sharedStrings.xml><?xml version="1.0" encoding="utf-8"?>
<sst xmlns="http://schemas.openxmlformats.org/spreadsheetml/2006/main" count="85" uniqueCount="62">
  <si>
    <t>Сведения о конкурсах и проходных баллах в 2014 г.
(заочное отделение - коммерческая основа)</t>
  </si>
  <si>
    <t>Код ОКСО</t>
  </si>
  <si>
    <t>Наименование направления подготовки (профиля)</t>
  </si>
  <si>
    <t>План приема</t>
  </si>
  <si>
    <t>Количество поданных заявлений</t>
  </si>
  <si>
    <t>Принято</t>
  </si>
  <si>
    <t>Конкурс</t>
  </si>
  <si>
    <t>Проходной балл</t>
  </si>
  <si>
    <t>Стоимость обучения (1 курс)</t>
  </si>
  <si>
    <t>Всего</t>
  </si>
  <si>
    <t>в т.ч. по общему конкурсу</t>
  </si>
  <si>
    <t>в т.ч. ССО</t>
  </si>
  <si>
    <t>в т.ч. ВВ</t>
  </si>
  <si>
    <t>Бакалавриат</t>
  </si>
  <si>
    <t>022000.62</t>
  </si>
  <si>
    <t>Экология и природопользование</t>
  </si>
  <si>
    <t>Экология</t>
  </si>
  <si>
    <t>-</t>
  </si>
  <si>
    <t>040400.62</t>
  </si>
  <si>
    <t>Социальная работа</t>
  </si>
  <si>
    <t>Социальная защита и социальное обслуживание семьи и детей</t>
  </si>
  <si>
    <t>040700.62</t>
  </si>
  <si>
    <t>Организация работы с молодежью</t>
  </si>
  <si>
    <t>050100.62</t>
  </si>
  <si>
    <t>Педагогическое образование</t>
  </si>
  <si>
    <t>Математика, информатика</t>
  </si>
  <si>
    <t>Технология</t>
  </si>
  <si>
    <t>Биология</t>
  </si>
  <si>
    <t>География, экономика</t>
  </si>
  <si>
    <t>История, право</t>
  </si>
  <si>
    <t>История, обществознание</t>
  </si>
  <si>
    <t>Начальное образование</t>
  </si>
  <si>
    <t>Дошкольное образование</t>
  </si>
  <si>
    <t>Русский язык, литература</t>
  </si>
  <si>
    <t>Физическая культура, безопасность жизнедеятельности</t>
  </si>
  <si>
    <t>Изобразительное искусство</t>
  </si>
  <si>
    <t>Музыка</t>
  </si>
  <si>
    <t>Английский язык</t>
  </si>
  <si>
    <t>Немецкий язык</t>
  </si>
  <si>
    <t>050400.62</t>
  </si>
  <si>
    <t>Психолого-педагогическое образование</t>
  </si>
  <si>
    <t>Психология образования</t>
  </si>
  <si>
    <t>Психология и социальная педагогика</t>
  </si>
  <si>
    <t>050700.62</t>
  </si>
  <si>
    <t>Специальное (дефектологическое) образование</t>
  </si>
  <si>
    <t>Специальная психология</t>
  </si>
  <si>
    <t>Логопедия</t>
  </si>
  <si>
    <t>051000.62</t>
  </si>
  <si>
    <t>Профессиональное обучение (по отраслям)</t>
  </si>
  <si>
    <t>Экономика и управление</t>
  </si>
  <si>
    <t>071500.62</t>
  </si>
  <si>
    <t>Народная художественная культура</t>
  </si>
  <si>
    <t>Руководство самодеятельным хореографическим коллективом</t>
  </si>
  <si>
    <t>100400.62</t>
  </si>
  <si>
    <t>Туризм</t>
  </si>
  <si>
    <t>Технология и организация туроператорских услуг</t>
  </si>
  <si>
    <t>230700.62</t>
  </si>
  <si>
    <t>Прикладная информатика</t>
  </si>
  <si>
    <t>Магистратура</t>
  </si>
  <si>
    <t>050100.68</t>
  </si>
  <si>
    <t>Преподаватель высшей школы</t>
  </si>
  <si>
    <t>Педагогика дополнительного образования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</si>
</sst>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10"/>
      <color indexed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/>
    </xf>
    <xf numFmtId="3" fontId="19" fillId="0" borderId="1" xfId="0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20" fillId="0" borderId="3" xfId="0" applyFont="1" applyBorder="1" applyAlignment="1">
      <alignment wrapText="1"/>
    </xf>
    <xf numFmtId="0" fontId="20" fillId="0" borderId="4" xfId="0" applyFont="1" applyFill="1" applyBorder="1"/>
    <xf numFmtId="0" fontId="20" fillId="0" borderId="1" xfId="0" applyFont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B7" sqref="B7"/>
    </sheetView>
  </sheetViews>
  <sheetFormatPr defaultRowHeight="15"/>
  <cols>
    <col min="1" max="1" width="9.42578125" bestFit="1" customWidth="1"/>
    <col min="2" max="2" width="45.140625" bestFit="1" customWidth="1"/>
    <col min="3" max="3" width="12" bestFit="1" customWidth="1"/>
    <col min="4" max="4" width="5.85546875" bestFit="1" customWidth="1"/>
    <col min="5" max="5" width="8.5703125" customWidth="1"/>
    <col min="6" max="6" width="9.42578125" customWidth="1"/>
    <col min="7" max="7" width="6.140625" bestFit="1" customWidth="1"/>
    <col min="8" max="8" width="5.85546875" bestFit="1" customWidth="1"/>
    <col min="9" max="10" width="7.140625" bestFit="1" customWidth="1"/>
    <col min="11" max="11" width="6.140625" bestFit="1" customWidth="1"/>
    <col min="12" max="12" width="7.5703125" bestFit="1" customWidth="1"/>
    <col min="13" max="13" width="10.42578125" customWidth="1"/>
    <col min="14" max="14" width="18.7109375" customWidth="1"/>
  </cols>
  <sheetData>
    <row r="1" spans="1:14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</row>
    <row r="3" spans="1:14">
      <c r="A3" s="7" t="s">
        <v>1</v>
      </c>
      <c r="B3" s="8" t="s">
        <v>2</v>
      </c>
      <c r="C3" s="9" t="s">
        <v>3</v>
      </c>
      <c r="D3" s="10" t="s">
        <v>4</v>
      </c>
      <c r="E3" s="11"/>
      <c r="F3" s="11"/>
      <c r="G3" s="12"/>
      <c r="H3" s="10" t="s">
        <v>5</v>
      </c>
      <c r="I3" s="11"/>
      <c r="J3" s="11"/>
      <c r="K3" s="12"/>
      <c r="L3" s="13" t="s">
        <v>6</v>
      </c>
      <c r="M3" s="14" t="s">
        <v>7</v>
      </c>
      <c r="N3" s="15" t="s">
        <v>8</v>
      </c>
    </row>
    <row r="4" spans="1:14" ht="33.75">
      <c r="A4" s="7"/>
      <c r="B4" s="16"/>
      <c r="C4" s="17"/>
      <c r="D4" s="18" t="s">
        <v>9</v>
      </c>
      <c r="E4" s="19" t="s">
        <v>10</v>
      </c>
      <c r="F4" s="19" t="s">
        <v>11</v>
      </c>
      <c r="G4" s="19" t="s">
        <v>12</v>
      </c>
      <c r="H4" s="18" t="s">
        <v>9</v>
      </c>
      <c r="I4" s="19" t="s">
        <v>10</v>
      </c>
      <c r="J4" s="19" t="s">
        <v>11</v>
      </c>
      <c r="K4" s="19" t="s">
        <v>12</v>
      </c>
      <c r="L4" s="20"/>
      <c r="M4" s="14"/>
      <c r="N4" s="15"/>
    </row>
    <row r="5" spans="1:14" ht="15.75">
      <c r="A5" s="21" t="s">
        <v>13</v>
      </c>
      <c r="B5" s="21"/>
      <c r="C5" s="22">
        <f>SUM(C6:C40)</f>
        <v>150</v>
      </c>
      <c r="D5" s="22">
        <f t="shared" ref="D5:K5" si="0">SUM(D6:D40)</f>
        <v>240</v>
      </c>
      <c r="E5" s="22">
        <f t="shared" si="0"/>
        <v>79</v>
      </c>
      <c r="F5" s="22">
        <f t="shared" si="0"/>
        <v>81</v>
      </c>
      <c r="G5" s="22">
        <f t="shared" si="0"/>
        <v>80</v>
      </c>
      <c r="H5" s="22">
        <f>SUM(H6:H40)</f>
        <v>240</v>
      </c>
      <c r="I5" s="22">
        <f t="shared" si="0"/>
        <v>79</v>
      </c>
      <c r="J5" s="22">
        <f t="shared" si="0"/>
        <v>81</v>
      </c>
      <c r="K5" s="22">
        <f t="shared" si="0"/>
        <v>80</v>
      </c>
      <c r="L5" s="23"/>
      <c r="M5" s="24"/>
      <c r="N5" s="25"/>
    </row>
    <row r="6" spans="1:14">
      <c r="A6" s="26" t="s">
        <v>14</v>
      </c>
      <c r="B6" s="27" t="s">
        <v>15</v>
      </c>
      <c r="C6" s="28"/>
      <c r="D6" s="29"/>
      <c r="E6" s="30"/>
      <c r="F6" s="30"/>
      <c r="G6" s="30"/>
      <c r="H6" s="29"/>
      <c r="I6" s="30"/>
      <c r="J6" s="30"/>
      <c r="K6" s="30"/>
      <c r="L6" s="31"/>
      <c r="M6" s="32"/>
      <c r="N6" s="33"/>
    </row>
    <row r="7" spans="1:14">
      <c r="A7" s="34"/>
      <c r="B7" s="35" t="s">
        <v>16</v>
      </c>
      <c r="C7" s="28">
        <v>10</v>
      </c>
      <c r="D7" s="29">
        <f>SUM(E7:G7)</f>
        <v>1</v>
      </c>
      <c r="E7" s="30"/>
      <c r="F7" s="30"/>
      <c r="G7" s="30">
        <v>1</v>
      </c>
      <c r="H7" s="29">
        <f t="shared" ref="H7:H44" si="1">I7+J7+K7</f>
        <v>1</v>
      </c>
      <c r="I7" s="30"/>
      <c r="J7" s="30"/>
      <c r="K7" s="30">
        <v>1</v>
      </c>
      <c r="L7" s="31">
        <f>D7/C7</f>
        <v>0.1</v>
      </c>
      <c r="M7" s="32" t="s">
        <v>17</v>
      </c>
      <c r="N7" s="36">
        <v>27000</v>
      </c>
    </row>
    <row r="8" spans="1:14">
      <c r="A8" s="26" t="s">
        <v>18</v>
      </c>
      <c r="B8" s="27" t="s">
        <v>19</v>
      </c>
      <c r="C8" s="37"/>
      <c r="D8" s="29"/>
      <c r="E8" s="30"/>
      <c r="F8" s="30"/>
      <c r="G8" s="30"/>
      <c r="H8" s="29"/>
      <c r="I8" s="30"/>
      <c r="J8" s="30"/>
      <c r="K8" s="30"/>
      <c r="L8" s="31"/>
      <c r="M8" s="32"/>
      <c r="N8" s="33"/>
    </row>
    <row r="9" spans="1:14" ht="24">
      <c r="A9" s="34"/>
      <c r="B9" s="38" t="s">
        <v>20</v>
      </c>
      <c r="C9" s="37">
        <v>5</v>
      </c>
      <c r="D9" s="29">
        <f t="shared" ref="D9:D40" si="2">SUM(E9:G9)</f>
        <v>0</v>
      </c>
      <c r="E9" s="30"/>
      <c r="F9" s="30"/>
      <c r="G9" s="30"/>
      <c r="H9" s="29">
        <f t="shared" si="1"/>
        <v>0</v>
      </c>
      <c r="I9" s="30"/>
      <c r="J9" s="30"/>
      <c r="K9" s="30"/>
      <c r="L9" s="31">
        <f>D9/C9</f>
        <v>0</v>
      </c>
      <c r="M9" s="32" t="s">
        <v>17</v>
      </c>
      <c r="N9" s="36">
        <v>27000</v>
      </c>
    </row>
    <row r="10" spans="1:14">
      <c r="A10" s="26" t="s">
        <v>21</v>
      </c>
      <c r="B10" s="27" t="s">
        <v>22</v>
      </c>
      <c r="C10" s="37"/>
      <c r="D10" s="29"/>
      <c r="E10" s="30"/>
      <c r="F10" s="30"/>
      <c r="G10" s="30"/>
      <c r="H10" s="29"/>
      <c r="I10" s="30"/>
      <c r="J10" s="30"/>
      <c r="K10" s="30"/>
      <c r="L10" s="31"/>
      <c r="M10" s="32"/>
      <c r="N10" s="33"/>
    </row>
    <row r="11" spans="1:14">
      <c r="A11" s="34"/>
      <c r="B11" s="39" t="s">
        <v>22</v>
      </c>
      <c r="C11" s="37">
        <v>5</v>
      </c>
      <c r="D11" s="29">
        <f t="shared" si="2"/>
        <v>0</v>
      </c>
      <c r="E11" s="30"/>
      <c r="F11" s="30"/>
      <c r="G11" s="30"/>
      <c r="H11" s="29">
        <f t="shared" si="1"/>
        <v>0</v>
      </c>
      <c r="I11" s="30"/>
      <c r="J11" s="30"/>
      <c r="K11" s="30"/>
      <c r="L11" s="31">
        <f>D11/C11</f>
        <v>0</v>
      </c>
      <c r="M11" s="32" t="s">
        <v>17</v>
      </c>
      <c r="N11" s="36">
        <v>27000</v>
      </c>
    </row>
    <row r="12" spans="1:14">
      <c r="A12" s="40" t="s">
        <v>23</v>
      </c>
      <c r="B12" s="41" t="s">
        <v>24</v>
      </c>
      <c r="C12" s="28"/>
      <c r="D12" s="29"/>
      <c r="E12" s="30"/>
      <c r="F12" s="30"/>
      <c r="G12" s="30"/>
      <c r="H12" s="29"/>
      <c r="I12" s="30"/>
      <c r="J12" s="30"/>
      <c r="K12" s="30"/>
      <c r="L12" s="31"/>
      <c r="M12" s="32"/>
      <c r="N12" s="33"/>
    </row>
    <row r="13" spans="1:14">
      <c r="A13" s="34"/>
      <c r="B13" s="42" t="s">
        <v>25</v>
      </c>
      <c r="C13" s="28">
        <v>5</v>
      </c>
      <c r="D13" s="29">
        <f t="shared" si="2"/>
        <v>4</v>
      </c>
      <c r="E13" s="30"/>
      <c r="F13" s="30">
        <v>1</v>
      </c>
      <c r="G13" s="30">
        <v>3</v>
      </c>
      <c r="H13" s="29">
        <f t="shared" si="1"/>
        <v>4</v>
      </c>
      <c r="I13" s="30"/>
      <c r="J13" s="30">
        <v>1</v>
      </c>
      <c r="K13" s="30">
        <v>3</v>
      </c>
      <c r="L13" s="31">
        <f t="shared" ref="L13:L26" si="3">D13/C13</f>
        <v>0.8</v>
      </c>
      <c r="M13" s="32" t="s">
        <v>17</v>
      </c>
      <c r="N13" s="36">
        <v>27000</v>
      </c>
    </row>
    <row r="14" spans="1:14">
      <c r="A14" s="34"/>
      <c r="B14" s="42" t="s">
        <v>26</v>
      </c>
      <c r="C14" s="28">
        <v>3</v>
      </c>
      <c r="D14" s="29">
        <f t="shared" si="2"/>
        <v>2</v>
      </c>
      <c r="E14" s="30">
        <v>1</v>
      </c>
      <c r="F14" s="30">
        <v>1</v>
      </c>
      <c r="G14" s="30"/>
      <c r="H14" s="29">
        <f t="shared" si="1"/>
        <v>2</v>
      </c>
      <c r="I14" s="30">
        <v>1</v>
      </c>
      <c r="J14" s="30">
        <v>1</v>
      </c>
      <c r="K14" s="30"/>
      <c r="L14" s="31">
        <f t="shared" si="3"/>
        <v>0.66666666666666663</v>
      </c>
      <c r="M14" s="32" t="s">
        <v>17</v>
      </c>
      <c r="N14" s="36">
        <v>27000</v>
      </c>
    </row>
    <row r="15" spans="1:14">
      <c r="A15" s="34"/>
      <c r="B15" s="42" t="s">
        <v>27</v>
      </c>
      <c r="C15" s="28">
        <v>2</v>
      </c>
      <c r="D15" s="29">
        <f t="shared" si="2"/>
        <v>5</v>
      </c>
      <c r="E15" s="30">
        <v>2</v>
      </c>
      <c r="F15" s="30"/>
      <c r="G15" s="30">
        <v>3</v>
      </c>
      <c r="H15" s="29">
        <f t="shared" si="1"/>
        <v>5</v>
      </c>
      <c r="I15" s="30">
        <v>2</v>
      </c>
      <c r="J15" s="30"/>
      <c r="K15" s="30">
        <v>3</v>
      </c>
      <c r="L15" s="31">
        <f t="shared" si="3"/>
        <v>2.5</v>
      </c>
      <c r="M15" s="32">
        <v>123</v>
      </c>
      <c r="N15" s="36">
        <v>27000</v>
      </c>
    </row>
    <row r="16" spans="1:14">
      <c r="A16" s="34"/>
      <c r="B16" s="42" t="s">
        <v>28</v>
      </c>
      <c r="C16" s="28">
        <v>2</v>
      </c>
      <c r="D16" s="29">
        <f t="shared" si="2"/>
        <v>1</v>
      </c>
      <c r="E16" s="30"/>
      <c r="F16" s="30">
        <v>1</v>
      </c>
      <c r="G16" s="30"/>
      <c r="H16" s="29">
        <f t="shared" si="1"/>
        <v>1</v>
      </c>
      <c r="I16" s="30"/>
      <c r="J16" s="30">
        <v>1</v>
      </c>
      <c r="K16" s="30"/>
      <c r="L16" s="31">
        <f t="shared" si="3"/>
        <v>0.5</v>
      </c>
      <c r="M16" s="32" t="s">
        <v>17</v>
      </c>
      <c r="N16" s="36">
        <v>27000</v>
      </c>
    </row>
    <row r="17" spans="1:14">
      <c r="A17" s="34"/>
      <c r="B17" s="42" t="s">
        <v>29</v>
      </c>
      <c r="C17" s="28">
        <v>2</v>
      </c>
      <c r="D17" s="29">
        <f t="shared" si="2"/>
        <v>4</v>
      </c>
      <c r="E17" s="30">
        <v>1</v>
      </c>
      <c r="F17" s="30"/>
      <c r="G17" s="30">
        <v>3</v>
      </c>
      <c r="H17" s="29">
        <f t="shared" si="1"/>
        <v>4</v>
      </c>
      <c r="I17" s="30">
        <v>1</v>
      </c>
      <c r="J17" s="30"/>
      <c r="K17" s="30">
        <v>3</v>
      </c>
      <c r="L17" s="31">
        <f t="shared" si="3"/>
        <v>2</v>
      </c>
      <c r="M17" s="32">
        <v>198</v>
      </c>
      <c r="N17" s="36">
        <v>27000</v>
      </c>
    </row>
    <row r="18" spans="1:14">
      <c r="A18" s="34"/>
      <c r="B18" s="42" t="s">
        <v>30</v>
      </c>
      <c r="C18" s="28">
        <v>5</v>
      </c>
      <c r="D18" s="29">
        <f t="shared" si="2"/>
        <v>4</v>
      </c>
      <c r="E18" s="30">
        <v>1</v>
      </c>
      <c r="F18" s="30"/>
      <c r="G18" s="30">
        <v>3</v>
      </c>
      <c r="H18" s="29">
        <f t="shared" si="1"/>
        <v>4</v>
      </c>
      <c r="I18" s="30">
        <v>1</v>
      </c>
      <c r="J18" s="30"/>
      <c r="K18" s="30">
        <v>3</v>
      </c>
      <c r="L18" s="31">
        <f t="shared" si="3"/>
        <v>0.8</v>
      </c>
      <c r="M18" s="32" t="s">
        <v>17</v>
      </c>
      <c r="N18" s="36">
        <v>27000</v>
      </c>
    </row>
    <row r="19" spans="1:14">
      <c r="A19" s="34"/>
      <c r="B19" s="42" t="s">
        <v>31</v>
      </c>
      <c r="C19" s="28">
        <v>12</v>
      </c>
      <c r="D19" s="29">
        <f t="shared" si="2"/>
        <v>39</v>
      </c>
      <c r="E19" s="30">
        <v>12</v>
      </c>
      <c r="F19" s="30">
        <v>14</v>
      </c>
      <c r="G19" s="30">
        <v>13</v>
      </c>
      <c r="H19" s="29">
        <f t="shared" si="1"/>
        <v>39</v>
      </c>
      <c r="I19" s="30">
        <v>12</v>
      </c>
      <c r="J19" s="30">
        <v>14</v>
      </c>
      <c r="K19" s="30">
        <v>13</v>
      </c>
      <c r="L19" s="31">
        <f t="shared" si="3"/>
        <v>3.25</v>
      </c>
      <c r="M19" s="32">
        <v>106</v>
      </c>
      <c r="N19" s="36">
        <v>29000</v>
      </c>
    </row>
    <row r="20" spans="1:14">
      <c r="A20" s="34"/>
      <c r="B20" s="42" t="s">
        <v>32</v>
      </c>
      <c r="C20" s="28">
        <v>14</v>
      </c>
      <c r="D20" s="29">
        <f t="shared" si="2"/>
        <v>15</v>
      </c>
      <c r="E20" s="30">
        <v>9</v>
      </c>
      <c r="F20" s="30">
        <v>3</v>
      </c>
      <c r="G20" s="30">
        <v>3</v>
      </c>
      <c r="H20" s="29">
        <f t="shared" si="1"/>
        <v>15</v>
      </c>
      <c r="I20" s="30">
        <v>9</v>
      </c>
      <c r="J20" s="30">
        <v>3</v>
      </c>
      <c r="K20" s="30">
        <v>3</v>
      </c>
      <c r="L20" s="31">
        <f t="shared" si="3"/>
        <v>1.0714285714285714</v>
      </c>
      <c r="M20" s="32">
        <v>114</v>
      </c>
      <c r="N20" s="36">
        <v>29000</v>
      </c>
    </row>
    <row r="21" spans="1:14">
      <c r="A21" s="34"/>
      <c r="B21" s="42" t="s">
        <v>33</v>
      </c>
      <c r="C21" s="28">
        <v>4</v>
      </c>
      <c r="D21" s="29">
        <f t="shared" si="2"/>
        <v>5</v>
      </c>
      <c r="E21" s="30">
        <v>3</v>
      </c>
      <c r="F21" s="30">
        <v>1</v>
      </c>
      <c r="G21" s="30">
        <v>1</v>
      </c>
      <c r="H21" s="29">
        <f t="shared" si="1"/>
        <v>5</v>
      </c>
      <c r="I21" s="30">
        <v>3</v>
      </c>
      <c r="J21" s="30">
        <v>1</v>
      </c>
      <c r="K21" s="30">
        <v>1</v>
      </c>
      <c r="L21" s="31">
        <f t="shared" si="3"/>
        <v>1.25</v>
      </c>
      <c r="M21" s="32">
        <v>182</v>
      </c>
      <c r="N21" s="36">
        <v>27000</v>
      </c>
    </row>
    <row r="22" spans="1:14" ht="24.75">
      <c r="A22" s="34"/>
      <c r="B22" s="42" t="s">
        <v>34</v>
      </c>
      <c r="C22" s="28">
        <v>6</v>
      </c>
      <c r="D22" s="29">
        <f t="shared" si="2"/>
        <v>12</v>
      </c>
      <c r="E22" s="30"/>
      <c r="F22" s="30">
        <v>3</v>
      </c>
      <c r="G22" s="30">
        <v>9</v>
      </c>
      <c r="H22" s="29">
        <f t="shared" si="1"/>
        <v>12</v>
      </c>
      <c r="I22" s="30"/>
      <c r="J22" s="30">
        <v>3</v>
      </c>
      <c r="K22" s="30">
        <v>9</v>
      </c>
      <c r="L22" s="31">
        <f t="shared" si="3"/>
        <v>2</v>
      </c>
      <c r="M22" s="32" t="s">
        <v>17</v>
      </c>
      <c r="N22" s="36">
        <v>27000</v>
      </c>
    </row>
    <row r="23" spans="1:14">
      <c r="A23" s="34"/>
      <c r="B23" s="42" t="s">
        <v>35</v>
      </c>
      <c r="C23" s="28">
        <v>4</v>
      </c>
      <c r="D23" s="29">
        <f t="shared" si="2"/>
        <v>17</v>
      </c>
      <c r="E23" s="30"/>
      <c r="F23" s="30">
        <v>14</v>
      </c>
      <c r="G23" s="30">
        <v>3</v>
      </c>
      <c r="H23" s="29">
        <f t="shared" si="1"/>
        <v>17</v>
      </c>
      <c r="I23" s="30"/>
      <c r="J23" s="30">
        <v>14</v>
      </c>
      <c r="K23" s="30">
        <v>3</v>
      </c>
      <c r="L23" s="31">
        <f t="shared" si="3"/>
        <v>4.25</v>
      </c>
      <c r="M23" s="32" t="s">
        <v>17</v>
      </c>
      <c r="N23" s="36">
        <v>27000</v>
      </c>
    </row>
    <row r="24" spans="1:14">
      <c r="A24" s="34"/>
      <c r="B24" s="42" t="s">
        <v>36</v>
      </c>
      <c r="C24" s="28">
        <v>2</v>
      </c>
      <c r="D24" s="29">
        <f t="shared" si="2"/>
        <v>9</v>
      </c>
      <c r="E24" s="30">
        <v>2</v>
      </c>
      <c r="F24" s="30">
        <v>6</v>
      </c>
      <c r="G24" s="30">
        <v>1</v>
      </c>
      <c r="H24" s="29">
        <f t="shared" si="1"/>
        <v>9</v>
      </c>
      <c r="I24" s="30">
        <v>2</v>
      </c>
      <c r="J24" s="30">
        <v>6</v>
      </c>
      <c r="K24" s="30">
        <v>1</v>
      </c>
      <c r="L24" s="31">
        <f t="shared" si="3"/>
        <v>4.5</v>
      </c>
      <c r="M24" s="32" t="s">
        <v>17</v>
      </c>
      <c r="N24" s="36">
        <v>27000</v>
      </c>
    </row>
    <row r="25" spans="1:14">
      <c r="A25" s="34"/>
      <c r="B25" s="42" t="s">
        <v>37</v>
      </c>
      <c r="C25" s="28">
        <v>6</v>
      </c>
      <c r="D25" s="29">
        <f t="shared" si="2"/>
        <v>46</v>
      </c>
      <c r="E25" s="30">
        <v>7</v>
      </c>
      <c r="F25" s="30">
        <v>26</v>
      </c>
      <c r="G25" s="30">
        <v>13</v>
      </c>
      <c r="H25" s="29">
        <f t="shared" si="1"/>
        <v>46</v>
      </c>
      <c r="I25" s="30">
        <v>7</v>
      </c>
      <c r="J25" s="30">
        <v>26</v>
      </c>
      <c r="K25" s="30">
        <v>13</v>
      </c>
      <c r="L25" s="31">
        <f t="shared" si="3"/>
        <v>7.666666666666667</v>
      </c>
      <c r="M25" s="32">
        <v>109</v>
      </c>
      <c r="N25" s="36">
        <v>29000</v>
      </c>
    </row>
    <row r="26" spans="1:14">
      <c r="A26" s="34"/>
      <c r="B26" s="42" t="s">
        <v>38</v>
      </c>
      <c r="C26" s="28">
        <v>3</v>
      </c>
      <c r="D26" s="29">
        <f t="shared" si="2"/>
        <v>5</v>
      </c>
      <c r="E26" s="30"/>
      <c r="F26" s="30">
        <v>4</v>
      </c>
      <c r="G26" s="30">
        <v>1</v>
      </c>
      <c r="H26" s="29">
        <f t="shared" si="1"/>
        <v>5</v>
      </c>
      <c r="I26" s="30"/>
      <c r="J26" s="30">
        <v>4</v>
      </c>
      <c r="K26" s="30">
        <v>1</v>
      </c>
      <c r="L26" s="31">
        <f t="shared" si="3"/>
        <v>1.6666666666666667</v>
      </c>
      <c r="M26" s="32" t="s">
        <v>17</v>
      </c>
      <c r="N26" s="36">
        <v>29000</v>
      </c>
    </row>
    <row r="27" spans="1:14">
      <c r="A27" s="40" t="s">
        <v>39</v>
      </c>
      <c r="B27" s="41" t="s">
        <v>40</v>
      </c>
      <c r="C27" s="28"/>
      <c r="D27" s="29"/>
      <c r="E27" s="30"/>
      <c r="F27" s="30"/>
      <c r="G27" s="30"/>
      <c r="H27" s="29"/>
      <c r="I27" s="30"/>
      <c r="J27" s="30"/>
      <c r="K27" s="30"/>
      <c r="L27" s="31"/>
      <c r="M27" s="32"/>
      <c r="N27" s="33"/>
    </row>
    <row r="28" spans="1:14">
      <c r="A28" s="34"/>
      <c r="B28" s="42" t="s">
        <v>41</v>
      </c>
      <c r="C28" s="28">
        <v>10</v>
      </c>
      <c r="D28" s="29">
        <f t="shared" si="2"/>
        <v>18</v>
      </c>
      <c r="E28" s="30">
        <v>12</v>
      </c>
      <c r="F28" s="30"/>
      <c r="G28" s="30">
        <v>6</v>
      </c>
      <c r="H28" s="29">
        <f t="shared" si="1"/>
        <v>18</v>
      </c>
      <c r="I28" s="30">
        <v>12</v>
      </c>
      <c r="J28" s="30"/>
      <c r="K28" s="30">
        <v>6</v>
      </c>
      <c r="L28" s="31">
        <f>D28/C28</f>
        <v>1.8</v>
      </c>
      <c r="M28" s="32">
        <v>119</v>
      </c>
      <c r="N28" s="36">
        <v>31000</v>
      </c>
    </row>
    <row r="29" spans="1:14">
      <c r="A29" s="34"/>
      <c r="B29" s="42" t="s">
        <v>42</v>
      </c>
      <c r="C29" s="28">
        <v>10</v>
      </c>
      <c r="D29" s="29">
        <f t="shared" si="2"/>
        <v>14</v>
      </c>
      <c r="E29" s="30">
        <v>7</v>
      </c>
      <c r="F29" s="30">
        <v>2</v>
      </c>
      <c r="G29" s="30">
        <v>5</v>
      </c>
      <c r="H29" s="29">
        <f t="shared" si="1"/>
        <v>14</v>
      </c>
      <c r="I29" s="30">
        <v>7</v>
      </c>
      <c r="J29" s="30">
        <v>2</v>
      </c>
      <c r="K29" s="30">
        <v>5</v>
      </c>
      <c r="L29" s="31">
        <f>D29/C29</f>
        <v>1.4</v>
      </c>
      <c r="M29" s="32">
        <v>112</v>
      </c>
      <c r="N29" s="36">
        <v>31000</v>
      </c>
    </row>
    <row r="30" spans="1:14">
      <c r="A30" s="40" t="s">
        <v>43</v>
      </c>
      <c r="B30" s="41" t="s">
        <v>44</v>
      </c>
      <c r="C30" s="28"/>
      <c r="D30" s="29"/>
      <c r="E30" s="30"/>
      <c r="F30" s="30"/>
      <c r="G30" s="30"/>
      <c r="H30" s="29"/>
      <c r="I30" s="30"/>
      <c r="J30" s="30"/>
      <c r="K30" s="30"/>
      <c r="L30" s="31"/>
      <c r="M30" s="32"/>
      <c r="N30" s="33"/>
    </row>
    <row r="31" spans="1:14">
      <c r="A31" s="40"/>
      <c r="B31" s="43" t="s">
        <v>45</v>
      </c>
      <c r="C31" s="28">
        <v>5</v>
      </c>
      <c r="D31" s="29">
        <f t="shared" si="2"/>
        <v>2</v>
      </c>
      <c r="E31" s="30"/>
      <c r="F31" s="30"/>
      <c r="G31" s="30">
        <v>2</v>
      </c>
      <c r="H31" s="29">
        <f t="shared" si="1"/>
        <v>2</v>
      </c>
      <c r="I31" s="30"/>
      <c r="J31" s="30"/>
      <c r="K31" s="30">
        <v>2</v>
      </c>
      <c r="L31" s="31">
        <f>D31/C31</f>
        <v>0.4</v>
      </c>
      <c r="M31" s="32" t="s">
        <v>17</v>
      </c>
      <c r="N31" s="36">
        <v>29000</v>
      </c>
    </row>
    <row r="32" spans="1:14">
      <c r="A32" s="34"/>
      <c r="B32" s="42" t="s">
        <v>46</v>
      </c>
      <c r="C32" s="28">
        <v>5</v>
      </c>
      <c r="D32" s="29">
        <f t="shared" si="2"/>
        <v>20</v>
      </c>
      <c r="E32" s="30">
        <v>11</v>
      </c>
      <c r="F32" s="30"/>
      <c r="G32" s="30">
        <v>9</v>
      </c>
      <c r="H32" s="29">
        <f t="shared" si="1"/>
        <v>20</v>
      </c>
      <c r="I32" s="30">
        <v>11</v>
      </c>
      <c r="J32" s="30"/>
      <c r="K32" s="30">
        <v>9</v>
      </c>
      <c r="L32" s="31">
        <f>D32/C32</f>
        <v>4</v>
      </c>
      <c r="M32" s="32">
        <v>104</v>
      </c>
      <c r="N32" s="36">
        <v>31000</v>
      </c>
    </row>
    <row r="33" spans="1:14">
      <c r="A33" s="40" t="s">
        <v>47</v>
      </c>
      <c r="B33" s="41" t="s">
        <v>48</v>
      </c>
      <c r="C33" s="28"/>
      <c r="D33" s="29"/>
      <c r="E33" s="30"/>
      <c r="F33" s="30"/>
      <c r="G33" s="30"/>
      <c r="H33" s="29"/>
      <c r="I33" s="30"/>
      <c r="J33" s="30"/>
      <c r="K33" s="30"/>
      <c r="L33" s="31"/>
      <c r="M33" s="32"/>
      <c r="N33" s="33"/>
    </row>
    <row r="34" spans="1:14">
      <c r="A34" s="34"/>
      <c r="B34" s="42" t="s">
        <v>49</v>
      </c>
      <c r="C34" s="28">
        <v>15</v>
      </c>
      <c r="D34" s="29">
        <f t="shared" si="2"/>
        <v>9</v>
      </c>
      <c r="E34" s="30">
        <v>9</v>
      </c>
      <c r="F34" s="30"/>
      <c r="G34" s="30"/>
      <c r="H34" s="29">
        <f t="shared" si="1"/>
        <v>9</v>
      </c>
      <c r="I34" s="30">
        <v>9</v>
      </c>
      <c r="J34" s="30"/>
      <c r="K34" s="30"/>
      <c r="L34" s="31">
        <f>D34/C34</f>
        <v>0.6</v>
      </c>
      <c r="M34" s="32">
        <v>110</v>
      </c>
      <c r="N34" s="36">
        <v>27000</v>
      </c>
    </row>
    <row r="35" spans="1:14">
      <c r="A35" s="40" t="s">
        <v>50</v>
      </c>
      <c r="B35" s="41" t="s">
        <v>51</v>
      </c>
      <c r="C35" s="28"/>
      <c r="D35" s="29"/>
      <c r="E35" s="30"/>
      <c r="F35" s="30"/>
      <c r="G35" s="30"/>
      <c r="H35" s="29"/>
      <c r="I35" s="30"/>
      <c r="J35" s="30"/>
      <c r="K35" s="30"/>
      <c r="L35" s="31"/>
      <c r="M35" s="32"/>
      <c r="N35" s="36"/>
    </row>
    <row r="36" spans="1:14" ht="24.75">
      <c r="A36" s="34"/>
      <c r="B36" s="44" t="s">
        <v>52</v>
      </c>
      <c r="C36" s="28">
        <v>0</v>
      </c>
      <c r="D36" s="29">
        <f t="shared" si="2"/>
        <v>6</v>
      </c>
      <c r="E36" s="30">
        <v>2</v>
      </c>
      <c r="F36" s="30">
        <v>3</v>
      </c>
      <c r="G36" s="30">
        <v>1</v>
      </c>
      <c r="H36" s="29">
        <f t="shared" si="1"/>
        <v>6</v>
      </c>
      <c r="I36" s="30">
        <v>2</v>
      </c>
      <c r="J36" s="30">
        <v>3</v>
      </c>
      <c r="K36" s="30">
        <v>1</v>
      </c>
      <c r="L36" s="31" t="s">
        <v>17</v>
      </c>
      <c r="M36" s="32">
        <v>177</v>
      </c>
      <c r="N36" s="36">
        <v>27000</v>
      </c>
    </row>
    <row r="37" spans="1:14">
      <c r="A37" s="40" t="s">
        <v>53</v>
      </c>
      <c r="B37" s="41" t="s">
        <v>54</v>
      </c>
      <c r="C37" s="28"/>
      <c r="D37" s="29"/>
      <c r="E37" s="30"/>
      <c r="F37" s="30"/>
      <c r="G37" s="30"/>
      <c r="H37" s="29"/>
      <c r="I37" s="30"/>
      <c r="J37" s="30"/>
      <c r="K37" s="30"/>
      <c r="L37" s="31"/>
      <c r="M37" s="32"/>
      <c r="N37" s="36"/>
    </row>
    <row r="38" spans="1:14">
      <c r="A38" s="34"/>
      <c r="B38" s="44" t="s">
        <v>55</v>
      </c>
      <c r="C38" s="28">
        <v>10</v>
      </c>
      <c r="D38" s="29">
        <f t="shared" si="2"/>
        <v>0</v>
      </c>
      <c r="E38" s="30"/>
      <c r="F38" s="30"/>
      <c r="G38" s="30"/>
      <c r="H38" s="29">
        <f>I38+J38+K38</f>
        <v>0</v>
      </c>
      <c r="I38" s="30"/>
      <c r="J38" s="30"/>
      <c r="K38" s="30"/>
      <c r="L38" s="31">
        <f>D38/C38</f>
        <v>0</v>
      </c>
      <c r="M38" s="32" t="s">
        <v>17</v>
      </c>
      <c r="N38" s="36">
        <v>27000</v>
      </c>
    </row>
    <row r="39" spans="1:14">
      <c r="A39" s="40" t="s">
        <v>56</v>
      </c>
      <c r="B39" s="41" t="s">
        <v>57</v>
      </c>
      <c r="C39" s="28"/>
      <c r="D39" s="29"/>
      <c r="E39" s="30"/>
      <c r="F39" s="30"/>
      <c r="G39" s="30"/>
      <c r="H39" s="29"/>
      <c r="I39" s="30"/>
      <c r="J39" s="30"/>
      <c r="K39" s="30"/>
      <c r="L39" s="31"/>
      <c r="M39" s="32"/>
      <c r="N39" s="33"/>
    </row>
    <row r="40" spans="1:14">
      <c r="A40" s="34"/>
      <c r="B40" s="42" t="s">
        <v>57</v>
      </c>
      <c r="C40" s="28">
        <v>5</v>
      </c>
      <c r="D40" s="29">
        <f t="shared" si="2"/>
        <v>2</v>
      </c>
      <c r="E40" s="30"/>
      <c r="F40" s="30">
        <v>2</v>
      </c>
      <c r="G40" s="30"/>
      <c r="H40" s="29">
        <f t="shared" si="1"/>
        <v>2</v>
      </c>
      <c r="I40" s="30"/>
      <c r="J40" s="30">
        <v>2</v>
      </c>
      <c r="K40" s="30"/>
      <c r="L40" s="31">
        <f>D40/C40</f>
        <v>0.4</v>
      </c>
      <c r="M40" s="32" t="s">
        <v>17</v>
      </c>
      <c r="N40" s="36">
        <v>27000</v>
      </c>
    </row>
    <row r="41" spans="1:14" ht="15.75">
      <c r="A41" s="45" t="s">
        <v>58</v>
      </c>
      <c r="B41" s="45"/>
      <c r="C41" s="46">
        <f>SUM(C42:C44)</f>
        <v>5</v>
      </c>
      <c r="D41" s="46">
        <f t="shared" ref="D41:K41" si="4">SUM(D42:D44)</f>
        <v>0</v>
      </c>
      <c r="E41" s="46">
        <f t="shared" si="4"/>
        <v>0</v>
      </c>
      <c r="F41" s="46">
        <f t="shared" si="4"/>
        <v>0</v>
      </c>
      <c r="G41" s="46">
        <f t="shared" si="4"/>
        <v>0</v>
      </c>
      <c r="H41" s="46">
        <f t="shared" si="4"/>
        <v>0</v>
      </c>
      <c r="I41" s="46">
        <f t="shared" si="4"/>
        <v>0</v>
      </c>
      <c r="J41" s="46">
        <f t="shared" si="4"/>
        <v>0</v>
      </c>
      <c r="K41" s="46">
        <f t="shared" si="4"/>
        <v>0</v>
      </c>
      <c r="L41" s="47"/>
      <c r="M41" s="48"/>
      <c r="N41" s="25"/>
    </row>
    <row r="42" spans="1:14">
      <c r="A42" s="40" t="s">
        <v>59</v>
      </c>
      <c r="B42" s="41" t="s">
        <v>24</v>
      </c>
      <c r="C42" s="28"/>
      <c r="D42" s="29"/>
      <c r="E42" s="30"/>
      <c r="F42" s="30"/>
      <c r="G42" s="30"/>
      <c r="H42" s="29"/>
      <c r="I42" s="30"/>
      <c r="J42" s="30"/>
      <c r="K42" s="30"/>
      <c r="L42" s="49"/>
      <c r="M42" s="50"/>
      <c r="N42" s="33"/>
    </row>
    <row r="43" spans="1:14">
      <c r="A43" s="51"/>
      <c r="B43" s="52" t="s">
        <v>60</v>
      </c>
      <c r="C43" s="28">
        <v>3</v>
      </c>
      <c r="D43" s="29">
        <f>SUM(E43:G43)</f>
        <v>0</v>
      </c>
      <c r="E43" s="30"/>
      <c r="F43" s="30"/>
      <c r="G43" s="30"/>
      <c r="H43" s="29">
        <f t="shared" si="1"/>
        <v>0</v>
      </c>
      <c r="I43" s="30"/>
      <c r="J43" s="30"/>
      <c r="K43" s="30"/>
      <c r="L43" s="31">
        <f>D43/C43</f>
        <v>0</v>
      </c>
      <c r="M43" s="50" t="s">
        <v>17</v>
      </c>
      <c r="N43" s="36">
        <v>32000</v>
      </c>
    </row>
    <row r="44" spans="1:14">
      <c r="A44" s="51"/>
      <c r="B44" s="52" t="s">
        <v>61</v>
      </c>
      <c r="C44" s="28">
        <v>2</v>
      </c>
      <c r="D44" s="29">
        <f>SUM(E44:G44)</f>
        <v>0</v>
      </c>
      <c r="E44" s="30"/>
      <c r="F44" s="30"/>
      <c r="G44" s="30"/>
      <c r="H44" s="29">
        <f t="shared" si="1"/>
        <v>0</v>
      </c>
      <c r="I44" s="30"/>
      <c r="J44" s="30"/>
      <c r="K44" s="30"/>
      <c r="L44" s="31">
        <f>D44/C44</f>
        <v>0</v>
      </c>
      <c r="M44" s="50" t="s">
        <v>17</v>
      </c>
      <c r="N44" s="36">
        <v>32000</v>
      </c>
    </row>
  </sheetData>
  <mergeCells count="11">
    <mergeCell ref="N3:N4"/>
    <mergeCell ref="A5:B5"/>
    <mergeCell ref="A41:B41"/>
    <mergeCell ref="A1:M1"/>
    <mergeCell ref="A3:A4"/>
    <mergeCell ref="B3:B4"/>
    <mergeCell ref="C3:C4"/>
    <mergeCell ref="D3:G3"/>
    <mergeCell ref="H3:K3"/>
    <mergeCell ref="L3:L4"/>
    <mergeCell ref="M3:M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2014-11-24T12:03:04Z</dcterms:modified>
</cp:coreProperties>
</file>