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66" i="1"/>
  <c r="K66" s="1"/>
  <c r="D64"/>
  <c r="K64" s="1"/>
  <c r="D63"/>
  <c r="K63" s="1"/>
  <c r="D62"/>
  <c r="K62" s="1"/>
  <c r="D61"/>
  <c r="K61" s="1"/>
  <c r="D60"/>
  <c r="K60" s="1"/>
  <c r="D59"/>
  <c r="K59" s="1"/>
  <c r="D58"/>
  <c r="K58" s="1"/>
  <c r="D57"/>
  <c r="K57" s="1"/>
  <c r="D56"/>
  <c r="K56" s="1"/>
  <c r="D55"/>
  <c r="K55" s="1"/>
  <c r="J53"/>
  <c r="I53"/>
  <c r="H53"/>
  <c r="G53"/>
  <c r="F53"/>
  <c r="E53"/>
  <c r="D53"/>
  <c r="C53"/>
  <c r="D52"/>
  <c r="K52" s="1"/>
  <c r="D50"/>
  <c r="K50" s="1"/>
  <c r="D48"/>
  <c r="K48" s="1"/>
  <c r="D46"/>
  <c r="K46" s="1"/>
  <c r="D44"/>
  <c r="K44" s="1"/>
  <c r="D42"/>
  <c r="K42" s="1"/>
  <c r="D40"/>
  <c r="K40" s="1"/>
  <c r="D38"/>
  <c r="K38" s="1"/>
  <c r="D37"/>
  <c r="K37" s="1"/>
  <c r="D35"/>
  <c r="K35" s="1"/>
  <c r="D34"/>
  <c r="K34" s="1"/>
  <c r="D33"/>
  <c r="K33" s="1"/>
  <c r="D32"/>
  <c r="K32" s="1"/>
  <c r="D31"/>
  <c r="K31" s="1"/>
  <c r="D30"/>
  <c r="K30" s="1"/>
  <c r="D29"/>
  <c r="K29" s="1"/>
  <c r="D28"/>
  <c r="K28" s="1"/>
  <c r="D27"/>
  <c r="K27" s="1"/>
  <c r="D26"/>
  <c r="K26" s="1"/>
  <c r="D25"/>
  <c r="D24"/>
  <c r="K24" s="1"/>
  <c r="D23"/>
  <c r="D22"/>
  <c r="K20"/>
  <c r="D20"/>
  <c r="K19"/>
  <c r="D19"/>
  <c r="K18"/>
  <c r="D18"/>
  <c r="D17"/>
  <c r="D16"/>
  <c r="K16" s="1"/>
  <c r="D15"/>
  <c r="D13"/>
  <c r="K13" s="1"/>
  <c r="D11"/>
  <c r="K11" s="1"/>
  <c r="D9"/>
  <c r="K9" s="1"/>
  <c r="D7"/>
  <c r="K7" s="1"/>
  <c r="J5"/>
  <c r="I5"/>
  <c r="H5"/>
  <c r="G5"/>
  <c r="F5"/>
  <c r="E5"/>
  <c r="D5"/>
  <c r="C5"/>
</calcChain>
</file>

<file path=xl/sharedStrings.xml><?xml version="1.0" encoding="utf-8"?>
<sst xmlns="http://schemas.openxmlformats.org/spreadsheetml/2006/main" count="119" uniqueCount="86">
  <si>
    <t>Сведения о конкурсах и проходных баллах в 2014 г.
(очное отделение - коммерческая основа)</t>
  </si>
  <si>
    <t>Код ОКСО</t>
  </si>
  <si>
    <t>Наименование направления подготовки (профиля)</t>
  </si>
  <si>
    <t>План приема</t>
  </si>
  <si>
    <t>Количество поданных заявлений</t>
  </si>
  <si>
    <t>Принято</t>
  </si>
  <si>
    <t>Конкурс</t>
  </si>
  <si>
    <t>Проходной балл</t>
  </si>
  <si>
    <t>Стоимость обучения (1 курс)</t>
  </si>
  <si>
    <t>Всего</t>
  </si>
  <si>
    <t>в т.ч. по общему конкурсу</t>
  </si>
  <si>
    <t>в т.ч. ССО</t>
  </si>
  <si>
    <t>в т.ч. ВВ</t>
  </si>
  <si>
    <t>Бакалавриат</t>
  </si>
  <si>
    <t>05.03.06</t>
  </si>
  <si>
    <t>Экология и природопользование</t>
  </si>
  <si>
    <t>Экология</t>
  </si>
  <si>
    <t>-</t>
  </si>
  <si>
    <t>49.03.03</t>
  </si>
  <si>
    <t>Рекреация и спортивно-оздоровительный туризм</t>
  </si>
  <si>
    <t>Спортивно-оздоровительный туризм</t>
  </si>
  <si>
    <t>39.03.02</t>
  </si>
  <si>
    <t>Социальная работа</t>
  </si>
  <si>
    <t>Социальная защита и социальное обслуживание семьи и детей</t>
  </si>
  <si>
    <t>39.03.03</t>
  </si>
  <si>
    <t>Организация работы с молодежью</t>
  </si>
  <si>
    <t>44.03.01</t>
  </si>
  <si>
    <t>Педагогическое образование</t>
  </si>
  <si>
    <t>Информатика</t>
  </si>
  <si>
    <t>Технология</t>
  </si>
  <si>
    <t>Музыка</t>
  </si>
  <si>
    <t>Изобразительное искусство</t>
  </si>
  <si>
    <t>Биология</t>
  </si>
  <si>
    <t>Начальное образование</t>
  </si>
  <si>
    <t>44.03.05</t>
  </si>
  <si>
    <t>Педагогическое образование (с двумя профилями подготовки)</t>
  </si>
  <si>
    <t>Естествознание, физика</t>
  </si>
  <si>
    <t>География, экономика</t>
  </si>
  <si>
    <t>История, право</t>
  </si>
  <si>
    <t>Химия, экология</t>
  </si>
  <si>
    <t>Русский язык, литература</t>
  </si>
  <si>
    <t>Дошкольное образование, иностранный язык</t>
  </si>
  <si>
    <t>Физика, информатика</t>
  </si>
  <si>
    <t>История, обществознание</t>
  </si>
  <si>
    <t>Математика, информатика</t>
  </si>
  <si>
    <t>Физическая культура, безопасность жизнедеятельности</t>
  </si>
  <si>
    <t>Английский язык, французский язык</t>
  </si>
  <si>
    <t>Английский язык, немецкий язык</t>
  </si>
  <si>
    <t>Немецкий язык, английский язык</t>
  </si>
  <si>
    <t>Французский язык, английский язык</t>
  </si>
  <si>
    <t>44.03.02</t>
  </si>
  <si>
    <t>Психолого-педагогическое образование</t>
  </si>
  <si>
    <t>Психология образования</t>
  </si>
  <si>
    <t>Психология и социальная педагогика</t>
  </si>
  <si>
    <t>44.03.03</t>
  </si>
  <si>
    <t>Специальное (дефектологическое) образование</t>
  </si>
  <si>
    <t>Специальная психология</t>
  </si>
  <si>
    <t>44.03.04</t>
  </si>
  <si>
    <t>Профессиональное обучение (по отраслям)</t>
  </si>
  <si>
    <t>Экономика и управление</t>
  </si>
  <si>
    <t>51.03.02</t>
  </si>
  <si>
    <t>Народная художественная культура</t>
  </si>
  <si>
    <t>Руководство самодеятельным хореографическим коллективом</t>
  </si>
  <si>
    <t>54.03.01</t>
  </si>
  <si>
    <t>Дизайн</t>
  </si>
  <si>
    <t>43.03.02</t>
  </si>
  <si>
    <t>Туризм</t>
  </si>
  <si>
    <t>Технология и организация туроператорских услуг</t>
  </si>
  <si>
    <t>01.03.04</t>
  </si>
  <si>
    <t>Прикладная информатика</t>
  </si>
  <si>
    <t>09.03.03</t>
  </si>
  <si>
    <t>Прикладная математика</t>
  </si>
  <si>
    <t>Математическое и программное обеспечение систем обработки информации и управление</t>
  </si>
  <si>
    <t>Магистратура</t>
  </si>
  <si>
    <t>44.04.01</t>
  </si>
  <si>
    <t>Биологическое образование</t>
  </si>
  <si>
    <t>Физическое образование</t>
  </si>
  <si>
    <t>Математическое образование</t>
  </si>
  <si>
    <t>Информатика в образовании</t>
  </si>
  <si>
    <t>Литературное образование</t>
  </si>
  <si>
    <t>Литературное, языковое и эстетическое образование</t>
  </si>
  <si>
    <t>Историческое образование</t>
  </si>
  <si>
    <t>Профессиональное образование</t>
  </si>
  <si>
    <t>Музыкальное образование</t>
  </si>
  <si>
    <t>Высшее профессиональное образование</t>
  </si>
  <si>
    <t>44.04.02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</si>
</sst>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b/>
      <sz val="11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3" fontId="13" fillId="4" borderId="1" xfId="0" applyNumberFormat="1" applyFont="1" applyFill="1" applyBorder="1"/>
    <xf numFmtId="2" fontId="12" fillId="4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5" fillId="0" borderId="1" xfId="0" applyFont="1" applyFill="1" applyBorder="1"/>
    <xf numFmtId="49" fontId="6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wrapText="1"/>
    </xf>
    <xf numFmtId="3" fontId="16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3" fontId="1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0" fillId="0" borderId="4" xfId="0" applyFont="1" applyFill="1" applyBorder="1" applyAlignment="1">
      <alignment wrapText="1"/>
    </xf>
    <xf numFmtId="49" fontId="21" fillId="0" borderId="1" xfId="0" applyNumberFormat="1" applyFont="1" applyFill="1" applyBorder="1" applyAlignment="1">
      <alignment horizontal="center"/>
    </xf>
    <xf numFmtId="0" fontId="6" fillId="0" borderId="4" xfId="0" applyFont="1" applyFill="1" applyBorder="1"/>
    <xf numFmtId="0" fontId="20" fillId="0" borderId="4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17" fillId="0" borderId="1" xfId="0" applyFont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Border="1"/>
    <xf numFmtId="0" fontId="20" fillId="0" borderId="5" xfId="0" applyFont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9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6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>
      <selection activeCell="K7" sqref="K7"/>
    </sheetView>
  </sheetViews>
  <sheetFormatPr defaultRowHeight="15"/>
  <cols>
    <col min="1" max="1" width="9.28515625" bestFit="1" customWidth="1"/>
    <col min="2" max="2" width="45.140625" bestFit="1" customWidth="1"/>
    <col min="3" max="3" width="12" bestFit="1" customWidth="1"/>
    <col min="4" max="4" width="5.85546875" bestFit="1" customWidth="1"/>
    <col min="5" max="6" width="7.140625" bestFit="1" customWidth="1"/>
    <col min="7" max="7" width="8.85546875" customWidth="1"/>
    <col min="8" max="8" width="5.85546875" bestFit="1" customWidth="1"/>
    <col min="9" max="9" width="7.140625" bestFit="1" customWidth="1"/>
    <col min="10" max="10" width="6.140625" bestFit="1" customWidth="1"/>
    <col min="11" max="11" width="7.5703125" bestFit="1" customWidth="1"/>
    <col min="12" max="12" width="15.28515625" bestFit="1" customWidth="1"/>
    <col min="13" max="13" width="18.7109375" customWidth="1"/>
  </cols>
  <sheetData>
    <row r="1" spans="1:13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/>
    </row>
    <row r="3" spans="1:13">
      <c r="A3" s="7" t="s">
        <v>1</v>
      </c>
      <c r="B3" s="8" t="s">
        <v>2</v>
      </c>
      <c r="C3" s="9" t="s">
        <v>3</v>
      </c>
      <c r="D3" s="10" t="s">
        <v>4</v>
      </c>
      <c r="E3" s="11"/>
      <c r="F3" s="11"/>
      <c r="G3" s="12"/>
      <c r="H3" s="10" t="s">
        <v>5</v>
      </c>
      <c r="I3" s="11"/>
      <c r="J3" s="11"/>
      <c r="K3" s="13" t="s">
        <v>6</v>
      </c>
      <c r="L3" s="14" t="s">
        <v>7</v>
      </c>
      <c r="M3" s="15" t="s">
        <v>8</v>
      </c>
    </row>
    <row r="4" spans="1:13" ht="33.75">
      <c r="A4" s="7"/>
      <c r="B4" s="16"/>
      <c r="C4" s="17"/>
      <c r="D4" s="18" t="s">
        <v>9</v>
      </c>
      <c r="E4" s="19" t="s">
        <v>10</v>
      </c>
      <c r="F4" s="19" t="s">
        <v>11</v>
      </c>
      <c r="G4" s="19" t="s">
        <v>12</v>
      </c>
      <c r="H4" s="18" t="s">
        <v>9</v>
      </c>
      <c r="I4" s="19" t="s">
        <v>10</v>
      </c>
      <c r="J4" s="19" t="s">
        <v>12</v>
      </c>
      <c r="K4" s="20"/>
      <c r="L4" s="14"/>
      <c r="M4" s="15"/>
    </row>
    <row r="5" spans="1:13" ht="15.75">
      <c r="A5" s="21" t="s">
        <v>13</v>
      </c>
      <c r="B5" s="21"/>
      <c r="C5" s="22">
        <f t="shared" ref="C5:J5" si="0">SUM(C6:C52)</f>
        <v>220</v>
      </c>
      <c r="D5" s="22">
        <f t="shared" si="0"/>
        <v>114</v>
      </c>
      <c r="E5" s="22">
        <f t="shared" si="0"/>
        <v>113</v>
      </c>
      <c r="F5" s="22">
        <f t="shared" si="0"/>
        <v>1</v>
      </c>
      <c r="G5" s="22">
        <f t="shared" si="0"/>
        <v>0</v>
      </c>
      <c r="H5" s="22">
        <f t="shared" si="0"/>
        <v>114</v>
      </c>
      <c r="I5" s="22">
        <f t="shared" si="0"/>
        <v>113</v>
      </c>
      <c r="J5" s="22">
        <f t="shared" si="0"/>
        <v>0</v>
      </c>
      <c r="K5" s="23"/>
      <c r="L5" s="24"/>
      <c r="M5" s="25"/>
    </row>
    <row r="6" spans="1:13">
      <c r="A6" s="26" t="s">
        <v>14</v>
      </c>
      <c r="B6" s="27" t="s">
        <v>15</v>
      </c>
      <c r="C6" s="28"/>
      <c r="D6" s="29"/>
      <c r="E6" s="30"/>
      <c r="F6" s="30"/>
      <c r="G6" s="30"/>
      <c r="H6" s="29"/>
      <c r="I6" s="30"/>
      <c r="J6" s="30"/>
      <c r="K6" s="31"/>
      <c r="L6" s="32"/>
      <c r="M6" s="33"/>
    </row>
    <row r="7" spans="1:13">
      <c r="A7" s="34"/>
      <c r="B7" s="35" t="s">
        <v>16</v>
      </c>
      <c r="C7" s="28">
        <v>5</v>
      </c>
      <c r="D7" s="29">
        <f>SUM(E7:G7)</f>
        <v>0</v>
      </c>
      <c r="E7" s="30"/>
      <c r="F7" s="30"/>
      <c r="G7" s="30"/>
      <c r="H7" s="29">
        <v>0</v>
      </c>
      <c r="I7" s="30"/>
      <c r="J7" s="30"/>
      <c r="K7" s="31">
        <f>D7/C7</f>
        <v>0</v>
      </c>
      <c r="L7" s="32" t="s">
        <v>17</v>
      </c>
      <c r="M7" s="36">
        <v>67060</v>
      </c>
    </row>
    <row r="8" spans="1:13">
      <c r="A8" s="37" t="s">
        <v>18</v>
      </c>
      <c r="B8" s="27" t="s">
        <v>19</v>
      </c>
      <c r="C8" s="28"/>
      <c r="D8" s="29"/>
      <c r="E8" s="30"/>
      <c r="F8" s="30"/>
      <c r="G8" s="30"/>
      <c r="H8" s="29"/>
      <c r="I8" s="30"/>
      <c r="J8" s="30"/>
      <c r="K8" s="31"/>
      <c r="L8" s="32"/>
      <c r="M8" s="33"/>
    </row>
    <row r="9" spans="1:13">
      <c r="A9" s="34"/>
      <c r="B9" s="35" t="s">
        <v>20</v>
      </c>
      <c r="C9" s="28">
        <v>10</v>
      </c>
      <c r="D9" s="29">
        <f>SUM(E9:G9)</f>
        <v>0</v>
      </c>
      <c r="E9" s="30"/>
      <c r="F9" s="30"/>
      <c r="G9" s="30"/>
      <c r="H9" s="29">
        <v>0</v>
      </c>
      <c r="I9" s="30"/>
      <c r="J9" s="30"/>
      <c r="K9" s="31">
        <f>D9/C9</f>
        <v>0</v>
      </c>
      <c r="L9" s="32" t="s">
        <v>17</v>
      </c>
      <c r="M9" s="36">
        <v>50700</v>
      </c>
    </row>
    <row r="10" spans="1:13">
      <c r="A10" s="37" t="s">
        <v>21</v>
      </c>
      <c r="B10" s="27" t="s">
        <v>22</v>
      </c>
      <c r="C10" s="28"/>
      <c r="D10" s="29"/>
      <c r="E10" s="30"/>
      <c r="F10" s="30"/>
      <c r="G10" s="30"/>
      <c r="H10" s="29"/>
      <c r="I10" s="30"/>
      <c r="J10" s="30"/>
      <c r="K10" s="31"/>
      <c r="L10" s="32"/>
      <c r="M10" s="33"/>
    </row>
    <row r="11" spans="1:13" ht="24.75">
      <c r="A11" s="34"/>
      <c r="B11" s="35" t="s">
        <v>23</v>
      </c>
      <c r="C11" s="28">
        <v>10</v>
      </c>
      <c r="D11" s="29">
        <f>SUM(E11:G11)</f>
        <v>0</v>
      </c>
      <c r="E11" s="30"/>
      <c r="F11" s="30"/>
      <c r="G11" s="30"/>
      <c r="H11" s="29">
        <v>0</v>
      </c>
      <c r="I11" s="30"/>
      <c r="J11" s="30"/>
      <c r="K11" s="31">
        <f>D11/C11</f>
        <v>0</v>
      </c>
      <c r="L11" s="32" t="s">
        <v>17</v>
      </c>
      <c r="M11" s="36">
        <v>50700</v>
      </c>
    </row>
    <row r="12" spans="1:13">
      <c r="A12" s="37" t="s">
        <v>24</v>
      </c>
      <c r="B12" s="27" t="s">
        <v>25</v>
      </c>
      <c r="C12" s="28"/>
      <c r="D12" s="29"/>
      <c r="E12" s="30"/>
      <c r="F12" s="30"/>
      <c r="G12" s="30"/>
      <c r="H12" s="29"/>
      <c r="I12" s="30"/>
      <c r="J12" s="30"/>
      <c r="K12" s="31"/>
      <c r="L12" s="32"/>
      <c r="M12" s="33"/>
    </row>
    <row r="13" spans="1:13">
      <c r="A13" s="34"/>
      <c r="B13" s="38" t="s">
        <v>25</v>
      </c>
      <c r="C13" s="28">
        <v>10</v>
      </c>
      <c r="D13" s="29">
        <f>SUM(E13:G13)</f>
        <v>0</v>
      </c>
      <c r="E13" s="30"/>
      <c r="F13" s="30"/>
      <c r="G13" s="30"/>
      <c r="H13" s="29">
        <v>0</v>
      </c>
      <c r="I13" s="30"/>
      <c r="J13" s="30"/>
      <c r="K13" s="31">
        <f>D13/C13</f>
        <v>0</v>
      </c>
      <c r="L13" s="32" t="s">
        <v>17</v>
      </c>
      <c r="M13" s="36">
        <v>50700</v>
      </c>
    </row>
    <row r="14" spans="1:13">
      <c r="A14" s="39" t="s">
        <v>26</v>
      </c>
      <c r="B14" s="40" t="s">
        <v>27</v>
      </c>
      <c r="C14" s="28"/>
      <c r="D14" s="29"/>
      <c r="E14" s="30"/>
      <c r="F14" s="30"/>
      <c r="G14" s="30"/>
      <c r="H14" s="29"/>
      <c r="I14" s="30"/>
      <c r="J14" s="30"/>
      <c r="K14" s="31"/>
      <c r="L14" s="32"/>
      <c r="M14" s="33"/>
    </row>
    <row r="15" spans="1:13">
      <c r="A15" s="34"/>
      <c r="B15" s="41" t="s">
        <v>28</v>
      </c>
      <c r="C15" s="28">
        <v>2</v>
      </c>
      <c r="D15" s="29">
        <f t="shared" ref="D15:D20" si="1">SUM(E15:G15)</f>
        <v>0</v>
      </c>
      <c r="E15" s="30"/>
      <c r="F15" s="30"/>
      <c r="G15" s="30"/>
      <c r="H15" s="29">
        <v>0</v>
      </c>
      <c r="I15" s="30"/>
      <c r="J15" s="30"/>
      <c r="K15" s="31" t="s">
        <v>17</v>
      </c>
      <c r="L15" s="32" t="s">
        <v>17</v>
      </c>
      <c r="M15" s="36">
        <v>63320</v>
      </c>
    </row>
    <row r="16" spans="1:13">
      <c r="A16" s="34"/>
      <c r="B16" s="41" t="s">
        <v>29</v>
      </c>
      <c r="C16" s="28">
        <v>2</v>
      </c>
      <c r="D16" s="29">
        <f t="shared" si="1"/>
        <v>2</v>
      </c>
      <c r="E16" s="30">
        <v>2</v>
      </c>
      <c r="F16" s="30"/>
      <c r="G16" s="30"/>
      <c r="H16" s="29">
        <v>2</v>
      </c>
      <c r="I16" s="30">
        <v>2</v>
      </c>
      <c r="J16" s="30"/>
      <c r="K16" s="31">
        <f>D16/C16</f>
        <v>1</v>
      </c>
      <c r="L16" s="32">
        <v>117</v>
      </c>
      <c r="M16" s="36">
        <v>63320</v>
      </c>
    </row>
    <row r="17" spans="1:13">
      <c r="A17" s="34"/>
      <c r="B17" s="41" t="s">
        <v>30</v>
      </c>
      <c r="C17" s="28">
        <v>2</v>
      </c>
      <c r="D17" s="29">
        <f t="shared" si="1"/>
        <v>0</v>
      </c>
      <c r="E17" s="30"/>
      <c r="F17" s="30"/>
      <c r="G17" s="30"/>
      <c r="H17" s="29">
        <v>0</v>
      </c>
      <c r="I17" s="30"/>
      <c r="J17" s="30"/>
      <c r="K17" s="31" t="s">
        <v>17</v>
      </c>
      <c r="L17" s="32"/>
      <c r="M17" s="36">
        <v>63320</v>
      </c>
    </row>
    <row r="18" spans="1:13">
      <c r="A18" s="34"/>
      <c r="B18" s="41" t="s">
        <v>31</v>
      </c>
      <c r="C18" s="28">
        <v>3</v>
      </c>
      <c r="D18" s="29">
        <f t="shared" si="1"/>
        <v>3</v>
      </c>
      <c r="E18" s="30">
        <v>3</v>
      </c>
      <c r="F18" s="30"/>
      <c r="G18" s="30"/>
      <c r="H18" s="29">
        <v>3</v>
      </c>
      <c r="I18" s="30">
        <v>3</v>
      </c>
      <c r="J18" s="30"/>
      <c r="K18" s="31">
        <f>D18/C18</f>
        <v>1</v>
      </c>
      <c r="L18" s="32">
        <v>132</v>
      </c>
      <c r="M18" s="36">
        <v>63320</v>
      </c>
    </row>
    <row r="19" spans="1:13">
      <c r="A19" s="34"/>
      <c r="B19" s="41" t="s">
        <v>32</v>
      </c>
      <c r="C19" s="28">
        <v>3</v>
      </c>
      <c r="D19" s="29">
        <f t="shared" si="1"/>
        <v>2</v>
      </c>
      <c r="E19" s="30">
        <v>2</v>
      </c>
      <c r="F19" s="30"/>
      <c r="G19" s="30"/>
      <c r="H19" s="29">
        <v>2</v>
      </c>
      <c r="I19" s="30">
        <v>2</v>
      </c>
      <c r="J19" s="30"/>
      <c r="K19" s="31">
        <f>D19/C19</f>
        <v>0.66666666666666663</v>
      </c>
      <c r="L19" s="32">
        <v>139</v>
      </c>
      <c r="M19" s="36">
        <v>63320</v>
      </c>
    </row>
    <row r="20" spans="1:13">
      <c r="A20" s="34"/>
      <c r="B20" s="41" t="s">
        <v>33</v>
      </c>
      <c r="C20" s="28">
        <v>20</v>
      </c>
      <c r="D20" s="29">
        <f t="shared" si="1"/>
        <v>22</v>
      </c>
      <c r="E20" s="30">
        <v>22</v>
      </c>
      <c r="F20" s="30"/>
      <c r="G20" s="30"/>
      <c r="H20" s="29">
        <v>22</v>
      </c>
      <c r="I20" s="30">
        <v>22</v>
      </c>
      <c r="J20" s="30"/>
      <c r="K20" s="31">
        <f>D20/C20</f>
        <v>1.1000000000000001</v>
      </c>
      <c r="L20" s="32">
        <v>144</v>
      </c>
      <c r="M20" s="36">
        <v>63320</v>
      </c>
    </row>
    <row r="21" spans="1:13" ht="24.75">
      <c r="A21" s="42" t="s">
        <v>34</v>
      </c>
      <c r="B21" s="43" t="s">
        <v>35</v>
      </c>
      <c r="C21" s="28"/>
      <c r="D21" s="29"/>
      <c r="E21" s="44"/>
      <c r="F21" s="44"/>
      <c r="G21" s="44"/>
      <c r="H21" s="29"/>
      <c r="I21" s="44"/>
      <c r="J21" s="44"/>
      <c r="K21" s="45"/>
      <c r="L21" s="46"/>
      <c r="M21" s="47"/>
    </row>
    <row r="22" spans="1:13">
      <c r="A22" s="34"/>
      <c r="B22" s="41" t="s">
        <v>36</v>
      </c>
      <c r="C22" s="28">
        <v>2</v>
      </c>
      <c r="D22" s="29">
        <f t="shared" ref="D22:D35" si="2">SUM(E22:G22)</f>
        <v>0</v>
      </c>
      <c r="E22" s="30"/>
      <c r="F22" s="30"/>
      <c r="G22" s="30"/>
      <c r="H22" s="29">
        <v>0</v>
      </c>
      <c r="I22" s="30"/>
      <c r="J22" s="30"/>
      <c r="K22" s="31" t="s">
        <v>17</v>
      </c>
      <c r="L22" s="32" t="s">
        <v>17</v>
      </c>
      <c r="M22" s="36">
        <v>63320</v>
      </c>
    </row>
    <row r="23" spans="1:13">
      <c r="A23" s="34"/>
      <c r="B23" s="41" t="s">
        <v>37</v>
      </c>
      <c r="C23" s="28">
        <v>2</v>
      </c>
      <c r="D23" s="29">
        <f t="shared" si="2"/>
        <v>0</v>
      </c>
      <c r="E23" s="30"/>
      <c r="F23" s="30"/>
      <c r="G23" s="30"/>
      <c r="H23" s="29">
        <v>0</v>
      </c>
      <c r="I23" s="30"/>
      <c r="J23" s="30"/>
      <c r="K23" s="31" t="s">
        <v>17</v>
      </c>
      <c r="L23" s="32" t="s">
        <v>17</v>
      </c>
      <c r="M23" s="36">
        <v>63320</v>
      </c>
    </row>
    <row r="24" spans="1:13">
      <c r="A24" s="34"/>
      <c r="B24" s="41" t="s">
        <v>38</v>
      </c>
      <c r="C24" s="28">
        <v>2</v>
      </c>
      <c r="D24" s="29">
        <f t="shared" si="2"/>
        <v>6</v>
      </c>
      <c r="E24" s="30">
        <v>6</v>
      </c>
      <c r="F24" s="30"/>
      <c r="G24" s="30"/>
      <c r="H24" s="29">
        <v>6</v>
      </c>
      <c r="I24" s="30">
        <v>6</v>
      </c>
      <c r="J24" s="30"/>
      <c r="K24" s="31">
        <f>D24/C24</f>
        <v>3</v>
      </c>
      <c r="L24" s="32">
        <v>168</v>
      </c>
      <c r="M24" s="36">
        <v>63320</v>
      </c>
    </row>
    <row r="25" spans="1:13">
      <c r="A25" s="34"/>
      <c r="B25" s="41" t="s">
        <v>39</v>
      </c>
      <c r="C25" s="28">
        <v>2</v>
      </c>
      <c r="D25" s="29">
        <f t="shared" si="2"/>
        <v>0</v>
      </c>
      <c r="E25" s="30"/>
      <c r="F25" s="30"/>
      <c r="G25" s="30"/>
      <c r="H25" s="29">
        <v>0</v>
      </c>
      <c r="I25" s="30"/>
      <c r="J25" s="30"/>
      <c r="K25" s="31" t="s">
        <v>17</v>
      </c>
      <c r="L25" s="32" t="s">
        <v>17</v>
      </c>
      <c r="M25" s="36">
        <v>63320</v>
      </c>
    </row>
    <row r="26" spans="1:13">
      <c r="A26" s="34"/>
      <c r="B26" s="41" t="s">
        <v>40</v>
      </c>
      <c r="C26" s="28">
        <v>6</v>
      </c>
      <c r="D26" s="29">
        <f t="shared" si="2"/>
        <v>5</v>
      </c>
      <c r="E26" s="30">
        <v>5</v>
      </c>
      <c r="F26" s="30"/>
      <c r="G26" s="30"/>
      <c r="H26" s="29">
        <v>5</v>
      </c>
      <c r="I26" s="30">
        <v>5</v>
      </c>
      <c r="J26" s="30"/>
      <c r="K26" s="31">
        <f t="shared" ref="K26:K35" si="3">D26/C26</f>
        <v>0.83333333333333337</v>
      </c>
      <c r="L26" s="32">
        <v>165</v>
      </c>
      <c r="M26" s="36">
        <v>63320</v>
      </c>
    </row>
    <row r="27" spans="1:13">
      <c r="A27" s="34"/>
      <c r="B27" s="41" t="s">
        <v>41</v>
      </c>
      <c r="C27" s="28">
        <v>3</v>
      </c>
      <c r="D27" s="29">
        <f t="shared" si="2"/>
        <v>3</v>
      </c>
      <c r="E27" s="30">
        <v>3</v>
      </c>
      <c r="F27" s="30"/>
      <c r="G27" s="30"/>
      <c r="H27" s="29">
        <v>3</v>
      </c>
      <c r="I27" s="30">
        <v>3</v>
      </c>
      <c r="J27" s="30"/>
      <c r="K27" s="31">
        <f t="shared" si="3"/>
        <v>1</v>
      </c>
      <c r="L27" s="32">
        <v>110</v>
      </c>
      <c r="M27" s="36">
        <v>63320</v>
      </c>
    </row>
    <row r="28" spans="1:13">
      <c r="A28" s="34"/>
      <c r="B28" s="41" t="s">
        <v>42</v>
      </c>
      <c r="C28" s="28">
        <v>2</v>
      </c>
      <c r="D28" s="29">
        <f t="shared" si="2"/>
        <v>2</v>
      </c>
      <c r="E28" s="30">
        <v>2</v>
      </c>
      <c r="F28" s="30"/>
      <c r="G28" s="30"/>
      <c r="H28" s="29">
        <v>2</v>
      </c>
      <c r="I28" s="30">
        <v>2</v>
      </c>
      <c r="J28" s="30"/>
      <c r="K28" s="31">
        <f t="shared" si="3"/>
        <v>1</v>
      </c>
      <c r="L28" s="32">
        <v>165</v>
      </c>
      <c r="M28" s="36">
        <v>63320</v>
      </c>
    </row>
    <row r="29" spans="1:13">
      <c r="A29" s="34"/>
      <c r="B29" s="41" t="s">
        <v>43</v>
      </c>
      <c r="C29" s="28">
        <v>10</v>
      </c>
      <c r="D29" s="29">
        <f t="shared" si="2"/>
        <v>6</v>
      </c>
      <c r="E29" s="30">
        <v>6</v>
      </c>
      <c r="F29" s="30"/>
      <c r="G29" s="30"/>
      <c r="H29" s="29">
        <v>6</v>
      </c>
      <c r="I29" s="30">
        <v>6</v>
      </c>
      <c r="J29" s="30"/>
      <c r="K29" s="31">
        <f t="shared" si="3"/>
        <v>0.6</v>
      </c>
      <c r="L29" s="32">
        <v>128</v>
      </c>
      <c r="M29" s="36">
        <v>63320</v>
      </c>
    </row>
    <row r="30" spans="1:13">
      <c r="A30" s="34"/>
      <c r="B30" s="41" t="s">
        <v>44</v>
      </c>
      <c r="C30" s="28">
        <v>6</v>
      </c>
      <c r="D30" s="29">
        <f t="shared" si="2"/>
        <v>5</v>
      </c>
      <c r="E30" s="30">
        <v>5</v>
      </c>
      <c r="F30" s="30"/>
      <c r="G30" s="30"/>
      <c r="H30" s="29">
        <v>5</v>
      </c>
      <c r="I30" s="30">
        <v>5</v>
      </c>
      <c r="J30" s="30"/>
      <c r="K30" s="31">
        <f t="shared" si="3"/>
        <v>0.83333333333333337</v>
      </c>
      <c r="L30" s="32">
        <v>136</v>
      </c>
      <c r="M30" s="36">
        <v>63320</v>
      </c>
    </row>
    <row r="31" spans="1:13" ht="24.75">
      <c r="A31" s="34"/>
      <c r="B31" s="41" t="s">
        <v>45</v>
      </c>
      <c r="C31" s="28">
        <v>3</v>
      </c>
      <c r="D31" s="29">
        <f t="shared" si="2"/>
        <v>3</v>
      </c>
      <c r="E31" s="30">
        <v>3</v>
      </c>
      <c r="F31" s="30"/>
      <c r="G31" s="30"/>
      <c r="H31" s="29">
        <v>3</v>
      </c>
      <c r="I31" s="30">
        <v>3</v>
      </c>
      <c r="J31" s="30"/>
      <c r="K31" s="31">
        <f t="shared" si="3"/>
        <v>1</v>
      </c>
      <c r="L31" s="32">
        <v>132</v>
      </c>
      <c r="M31" s="36">
        <v>63320</v>
      </c>
    </row>
    <row r="32" spans="1:13">
      <c r="A32" s="34"/>
      <c r="B32" s="41" t="s">
        <v>46</v>
      </c>
      <c r="C32" s="28">
        <v>6</v>
      </c>
      <c r="D32" s="29">
        <f t="shared" si="2"/>
        <v>8</v>
      </c>
      <c r="E32" s="30">
        <v>8</v>
      </c>
      <c r="F32" s="30"/>
      <c r="G32" s="30"/>
      <c r="H32" s="29">
        <v>8</v>
      </c>
      <c r="I32" s="30">
        <v>8</v>
      </c>
      <c r="J32" s="30"/>
      <c r="K32" s="31">
        <f t="shared" si="3"/>
        <v>1.3333333333333333</v>
      </c>
      <c r="L32" s="32">
        <v>163</v>
      </c>
      <c r="M32" s="36">
        <v>63320</v>
      </c>
    </row>
    <row r="33" spans="1:13">
      <c r="A33" s="34"/>
      <c r="B33" s="41" t="s">
        <v>47</v>
      </c>
      <c r="C33" s="28">
        <v>20</v>
      </c>
      <c r="D33" s="29">
        <f t="shared" si="2"/>
        <v>16</v>
      </c>
      <c r="E33" s="30">
        <v>16</v>
      </c>
      <c r="F33" s="30"/>
      <c r="G33" s="30"/>
      <c r="H33" s="29">
        <v>16</v>
      </c>
      <c r="I33" s="30">
        <v>16</v>
      </c>
      <c r="J33" s="30"/>
      <c r="K33" s="31">
        <f t="shared" si="3"/>
        <v>0.8</v>
      </c>
      <c r="L33" s="32">
        <v>142</v>
      </c>
      <c r="M33" s="36">
        <v>63320</v>
      </c>
    </row>
    <row r="34" spans="1:13">
      <c r="A34" s="34"/>
      <c r="B34" s="41" t="s">
        <v>48</v>
      </c>
      <c r="C34" s="28">
        <v>2</v>
      </c>
      <c r="D34" s="29">
        <f t="shared" si="2"/>
        <v>2</v>
      </c>
      <c r="E34" s="30">
        <v>2</v>
      </c>
      <c r="F34" s="30"/>
      <c r="G34" s="30"/>
      <c r="H34" s="29">
        <v>2</v>
      </c>
      <c r="I34" s="30">
        <v>2</v>
      </c>
      <c r="J34" s="30"/>
      <c r="K34" s="31">
        <f t="shared" si="3"/>
        <v>1</v>
      </c>
      <c r="L34" s="32">
        <v>180</v>
      </c>
      <c r="M34" s="36">
        <v>63320</v>
      </c>
    </row>
    <row r="35" spans="1:13">
      <c r="A35" s="34"/>
      <c r="B35" s="41" t="s">
        <v>49</v>
      </c>
      <c r="C35" s="28">
        <v>2</v>
      </c>
      <c r="D35" s="29">
        <f t="shared" si="2"/>
        <v>3</v>
      </c>
      <c r="E35" s="30">
        <v>3</v>
      </c>
      <c r="F35" s="30"/>
      <c r="G35" s="30"/>
      <c r="H35" s="29">
        <v>3</v>
      </c>
      <c r="I35" s="30">
        <v>3</v>
      </c>
      <c r="J35" s="30"/>
      <c r="K35" s="31">
        <f t="shared" si="3"/>
        <v>1.5</v>
      </c>
      <c r="L35" s="32">
        <v>150</v>
      </c>
      <c r="M35" s="36">
        <v>63320</v>
      </c>
    </row>
    <row r="36" spans="1:13">
      <c r="A36" s="39" t="s">
        <v>50</v>
      </c>
      <c r="B36" s="40" t="s">
        <v>51</v>
      </c>
      <c r="C36" s="48"/>
      <c r="D36" s="29"/>
      <c r="E36" s="30"/>
      <c r="F36" s="30"/>
      <c r="G36" s="30"/>
      <c r="H36" s="29"/>
      <c r="I36" s="30"/>
      <c r="J36" s="30"/>
      <c r="K36" s="31"/>
      <c r="L36" s="32"/>
      <c r="M36" s="33"/>
    </row>
    <row r="37" spans="1:13">
      <c r="A37" s="34"/>
      <c r="B37" s="49" t="s">
        <v>52</v>
      </c>
      <c r="C37" s="28">
        <v>15</v>
      </c>
      <c r="D37" s="29">
        <f>SUM(E37:G37)</f>
        <v>9</v>
      </c>
      <c r="E37" s="30">
        <v>9</v>
      </c>
      <c r="F37" s="30"/>
      <c r="G37" s="30"/>
      <c r="H37" s="29">
        <v>9</v>
      </c>
      <c r="I37" s="30">
        <v>9</v>
      </c>
      <c r="J37" s="30"/>
      <c r="K37" s="31">
        <f>D37/C37</f>
        <v>0.6</v>
      </c>
      <c r="L37" s="32">
        <v>128</v>
      </c>
      <c r="M37" s="36">
        <v>63320</v>
      </c>
    </row>
    <row r="38" spans="1:13">
      <c r="A38" s="34"/>
      <c r="B38" s="49" t="s">
        <v>53</v>
      </c>
      <c r="C38" s="28">
        <v>15</v>
      </c>
      <c r="D38" s="29">
        <f>SUM(E38:G38)</f>
        <v>5</v>
      </c>
      <c r="E38" s="30">
        <v>5</v>
      </c>
      <c r="F38" s="30"/>
      <c r="G38" s="30"/>
      <c r="H38" s="29">
        <v>5</v>
      </c>
      <c r="I38" s="30">
        <v>5</v>
      </c>
      <c r="J38" s="30"/>
      <c r="K38" s="31">
        <f>D38/C38</f>
        <v>0.33333333333333331</v>
      </c>
      <c r="L38" s="32">
        <v>126</v>
      </c>
      <c r="M38" s="36">
        <v>63320</v>
      </c>
    </row>
    <row r="39" spans="1:13">
      <c r="A39" s="39" t="s">
        <v>54</v>
      </c>
      <c r="B39" s="40" t="s">
        <v>55</v>
      </c>
      <c r="C39" s="28"/>
      <c r="D39" s="29"/>
      <c r="E39" s="30"/>
      <c r="F39" s="30"/>
      <c r="G39" s="30"/>
      <c r="H39" s="29"/>
      <c r="I39" s="30"/>
      <c r="J39" s="30"/>
      <c r="K39" s="31"/>
      <c r="L39" s="32"/>
      <c r="M39" s="33"/>
    </row>
    <row r="40" spans="1:13">
      <c r="A40" s="34"/>
      <c r="B40" s="49" t="s">
        <v>56</v>
      </c>
      <c r="C40" s="28">
        <v>5</v>
      </c>
      <c r="D40" s="29">
        <f>SUM(E40:G40)</f>
        <v>2</v>
      </c>
      <c r="E40" s="30">
        <v>2</v>
      </c>
      <c r="F40" s="30"/>
      <c r="G40" s="30"/>
      <c r="H40" s="29">
        <v>2</v>
      </c>
      <c r="I40" s="30">
        <v>2</v>
      </c>
      <c r="J40" s="30"/>
      <c r="K40" s="31">
        <f>D40/C40</f>
        <v>0.4</v>
      </c>
      <c r="L40" s="32">
        <v>122</v>
      </c>
      <c r="M40" s="36">
        <v>78670</v>
      </c>
    </row>
    <row r="41" spans="1:13">
      <c r="A41" s="39" t="s">
        <v>57</v>
      </c>
      <c r="B41" s="40" t="s">
        <v>58</v>
      </c>
      <c r="C41" s="28"/>
      <c r="D41" s="29"/>
      <c r="E41" s="30"/>
      <c r="F41" s="30"/>
      <c r="G41" s="30"/>
      <c r="H41" s="29"/>
      <c r="I41" s="30"/>
      <c r="J41" s="30"/>
      <c r="K41" s="31"/>
      <c r="L41" s="32"/>
      <c r="M41" s="33"/>
    </row>
    <row r="42" spans="1:13">
      <c r="A42" s="34"/>
      <c r="B42" s="35" t="s">
        <v>59</v>
      </c>
      <c r="C42" s="28">
        <v>10</v>
      </c>
      <c r="D42" s="29">
        <f>SUM(E42:G42)</f>
        <v>3</v>
      </c>
      <c r="E42" s="30">
        <v>3</v>
      </c>
      <c r="F42" s="30"/>
      <c r="G42" s="30"/>
      <c r="H42" s="29">
        <v>3</v>
      </c>
      <c r="I42" s="30">
        <v>3</v>
      </c>
      <c r="J42" s="30"/>
      <c r="K42" s="31">
        <f>D42/C42</f>
        <v>0.3</v>
      </c>
      <c r="L42" s="32">
        <v>171</v>
      </c>
      <c r="M42" s="36">
        <v>63320</v>
      </c>
    </row>
    <row r="43" spans="1:13">
      <c r="A43" s="39" t="s">
        <v>60</v>
      </c>
      <c r="B43" s="40" t="s">
        <v>61</v>
      </c>
      <c r="C43" s="28"/>
      <c r="D43" s="29"/>
      <c r="E43" s="30"/>
      <c r="F43" s="30"/>
      <c r="G43" s="30"/>
      <c r="H43" s="29"/>
      <c r="I43" s="30"/>
      <c r="J43" s="30"/>
      <c r="K43" s="31"/>
      <c r="L43" s="50"/>
      <c r="M43" s="33"/>
    </row>
    <row r="44" spans="1:13" ht="24.75">
      <c r="A44" s="34"/>
      <c r="B44" s="35" t="s">
        <v>62</v>
      </c>
      <c r="C44" s="51">
        <v>5</v>
      </c>
      <c r="D44" s="29">
        <f>SUM(E44:G44)</f>
        <v>3</v>
      </c>
      <c r="E44" s="52">
        <v>3</v>
      </c>
      <c r="F44" s="53"/>
      <c r="G44" s="53"/>
      <c r="H44" s="29">
        <v>3</v>
      </c>
      <c r="I44" s="52">
        <v>3</v>
      </c>
      <c r="J44" s="53"/>
      <c r="K44" s="31">
        <f>D44/C44</f>
        <v>0.6</v>
      </c>
      <c r="L44" s="54">
        <v>169</v>
      </c>
      <c r="M44" s="36">
        <v>118160</v>
      </c>
    </row>
    <row r="45" spans="1:13">
      <c r="A45" s="39" t="s">
        <v>63</v>
      </c>
      <c r="B45" s="40" t="s">
        <v>64</v>
      </c>
      <c r="C45" s="55"/>
      <c r="D45" s="29"/>
      <c r="E45" s="30"/>
      <c r="F45" s="30"/>
      <c r="G45" s="30"/>
      <c r="H45" s="29"/>
      <c r="I45" s="30"/>
      <c r="J45" s="30"/>
      <c r="K45" s="31"/>
      <c r="L45" s="56"/>
      <c r="M45" s="33"/>
    </row>
    <row r="46" spans="1:13">
      <c r="A46" s="34"/>
      <c r="B46" s="35" t="s">
        <v>64</v>
      </c>
      <c r="C46" s="55">
        <v>10</v>
      </c>
      <c r="D46" s="29">
        <f>SUM(E46:G46)</f>
        <v>4</v>
      </c>
      <c r="E46" s="30">
        <v>3</v>
      </c>
      <c r="F46" s="30">
        <v>1</v>
      </c>
      <c r="G46" s="30"/>
      <c r="H46" s="29">
        <v>4</v>
      </c>
      <c r="I46" s="30">
        <v>3</v>
      </c>
      <c r="J46" s="30"/>
      <c r="K46" s="31">
        <f>D46/C46</f>
        <v>0.4</v>
      </c>
      <c r="L46" s="56">
        <v>185</v>
      </c>
      <c r="M46" s="36">
        <v>118160</v>
      </c>
    </row>
    <row r="47" spans="1:13">
      <c r="A47" s="39" t="s">
        <v>65</v>
      </c>
      <c r="B47" s="40" t="s">
        <v>66</v>
      </c>
      <c r="C47" s="55"/>
      <c r="D47" s="29"/>
      <c r="E47" s="30"/>
      <c r="F47" s="30"/>
      <c r="G47" s="30"/>
      <c r="H47" s="29"/>
      <c r="I47" s="30"/>
      <c r="J47" s="30"/>
      <c r="K47" s="31"/>
      <c r="L47" s="56"/>
      <c r="M47" s="33"/>
    </row>
    <row r="48" spans="1:13">
      <c r="A48" s="34"/>
      <c r="B48" s="35" t="s">
        <v>67</v>
      </c>
      <c r="C48" s="55">
        <v>15</v>
      </c>
      <c r="D48" s="29">
        <f>SUM(E48:G48)</f>
        <v>0</v>
      </c>
      <c r="E48" s="30"/>
      <c r="F48" s="30"/>
      <c r="G48" s="30"/>
      <c r="H48" s="29">
        <v>0</v>
      </c>
      <c r="I48" s="30"/>
      <c r="J48" s="30"/>
      <c r="K48" s="31">
        <f>D48/C48</f>
        <v>0</v>
      </c>
      <c r="L48" s="56" t="s">
        <v>17</v>
      </c>
      <c r="M48" s="36">
        <v>50700</v>
      </c>
    </row>
    <row r="49" spans="1:13">
      <c r="A49" s="39" t="s">
        <v>68</v>
      </c>
      <c r="B49" s="40" t="s">
        <v>69</v>
      </c>
      <c r="C49" s="55"/>
      <c r="D49" s="29"/>
      <c r="E49" s="30"/>
      <c r="F49" s="30"/>
      <c r="G49" s="30"/>
      <c r="H49" s="29"/>
      <c r="I49" s="30"/>
      <c r="J49" s="30"/>
      <c r="K49" s="31"/>
      <c r="L49" s="56"/>
      <c r="M49" s="33"/>
    </row>
    <row r="50" spans="1:13">
      <c r="A50" s="34"/>
      <c r="B50" s="35" t="s">
        <v>69</v>
      </c>
      <c r="C50" s="55">
        <v>5</v>
      </c>
      <c r="D50" s="29">
        <f>SUM(E50:G50)</f>
        <v>0</v>
      </c>
      <c r="E50" s="30"/>
      <c r="F50" s="30"/>
      <c r="G50" s="30"/>
      <c r="H50" s="29">
        <v>0</v>
      </c>
      <c r="I50" s="30"/>
      <c r="J50" s="30"/>
      <c r="K50" s="31">
        <f>D50/C50</f>
        <v>0</v>
      </c>
      <c r="L50" s="56" t="s">
        <v>17</v>
      </c>
      <c r="M50" s="36">
        <v>63320</v>
      </c>
    </row>
    <row r="51" spans="1:13">
      <c r="A51" s="39" t="s">
        <v>70</v>
      </c>
      <c r="B51" s="40" t="s">
        <v>71</v>
      </c>
      <c r="C51" s="55"/>
      <c r="D51" s="29"/>
      <c r="E51" s="30"/>
      <c r="F51" s="30"/>
      <c r="G51" s="30"/>
      <c r="H51" s="29"/>
      <c r="I51" s="30"/>
      <c r="J51" s="30"/>
      <c r="K51" s="31"/>
      <c r="L51" s="56"/>
      <c r="M51" s="33"/>
    </row>
    <row r="52" spans="1:13" ht="24.75">
      <c r="A52" s="34"/>
      <c r="B52" s="35" t="s">
        <v>72</v>
      </c>
      <c r="C52" s="55">
        <v>5</v>
      </c>
      <c r="D52" s="29">
        <f>SUM(E52:G52)</f>
        <v>0</v>
      </c>
      <c r="E52" s="30"/>
      <c r="F52" s="30"/>
      <c r="G52" s="30"/>
      <c r="H52" s="29">
        <v>0</v>
      </c>
      <c r="I52" s="30"/>
      <c r="J52" s="30"/>
      <c r="K52" s="31">
        <f>D52/C52</f>
        <v>0</v>
      </c>
      <c r="L52" s="56" t="s">
        <v>17</v>
      </c>
      <c r="M52" s="36">
        <v>112000</v>
      </c>
    </row>
    <row r="53" spans="1:13" ht="15.75">
      <c r="A53" s="57" t="s">
        <v>73</v>
      </c>
      <c r="B53" s="57"/>
      <c r="C53" s="58">
        <f>SUM(C54:C66)</f>
        <v>15</v>
      </c>
      <c r="D53" s="58">
        <f t="shared" ref="D53:J53" si="4">SUM(D54:D66)</f>
        <v>1</v>
      </c>
      <c r="E53" s="58">
        <f t="shared" si="4"/>
        <v>1</v>
      </c>
      <c r="F53" s="58">
        <f t="shared" si="4"/>
        <v>0</v>
      </c>
      <c r="G53" s="58">
        <f t="shared" si="4"/>
        <v>0</v>
      </c>
      <c r="H53" s="58">
        <f t="shared" si="4"/>
        <v>1</v>
      </c>
      <c r="I53" s="58">
        <f t="shared" si="4"/>
        <v>2</v>
      </c>
      <c r="J53" s="58">
        <f t="shared" si="4"/>
        <v>0</v>
      </c>
      <c r="K53" s="59"/>
      <c r="L53" s="60"/>
      <c r="M53" s="25"/>
    </row>
    <row r="54" spans="1:13">
      <c r="A54" s="39" t="s">
        <v>74</v>
      </c>
      <c r="B54" s="40" t="s">
        <v>27</v>
      </c>
      <c r="C54" s="55"/>
      <c r="D54" s="29"/>
      <c r="E54" s="30"/>
      <c r="F54" s="30"/>
      <c r="G54" s="30"/>
      <c r="H54" s="29"/>
      <c r="I54" s="30"/>
      <c r="J54" s="30"/>
      <c r="K54" s="31"/>
      <c r="L54" s="56"/>
      <c r="M54" s="33"/>
    </row>
    <row r="55" spans="1:13">
      <c r="A55" s="61"/>
      <c r="B55" s="62" t="s">
        <v>75</v>
      </c>
      <c r="C55" s="55">
        <v>1</v>
      </c>
      <c r="D55" s="29">
        <f t="shared" ref="D55:D66" si="5">SUM(E55:G55)</f>
        <v>0</v>
      </c>
      <c r="E55" s="30"/>
      <c r="F55" s="30"/>
      <c r="G55" s="30"/>
      <c r="H55" s="29">
        <v>0</v>
      </c>
      <c r="I55" s="30"/>
      <c r="J55" s="30"/>
      <c r="K55" s="31">
        <f t="shared" ref="K55:K64" si="6">D55/C55</f>
        <v>0</v>
      </c>
      <c r="L55" s="56" t="s">
        <v>17</v>
      </c>
      <c r="M55" s="36">
        <v>74330</v>
      </c>
    </row>
    <row r="56" spans="1:13">
      <c r="A56" s="61"/>
      <c r="B56" s="62" t="s">
        <v>76</v>
      </c>
      <c r="C56" s="55">
        <v>1</v>
      </c>
      <c r="D56" s="29">
        <f t="shared" si="5"/>
        <v>0</v>
      </c>
      <c r="E56" s="30"/>
      <c r="F56" s="30"/>
      <c r="G56" s="30"/>
      <c r="H56" s="29">
        <v>0</v>
      </c>
      <c r="I56" s="30"/>
      <c r="J56" s="30"/>
      <c r="K56" s="31">
        <f t="shared" si="6"/>
        <v>0</v>
      </c>
      <c r="L56" s="56" t="s">
        <v>17</v>
      </c>
      <c r="M56" s="36">
        <v>74330</v>
      </c>
    </row>
    <row r="57" spans="1:13">
      <c r="A57" s="61"/>
      <c r="B57" s="62" t="s">
        <v>77</v>
      </c>
      <c r="C57" s="55">
        <v>1</v>
      </c>
      <c r="D57" s="29">
        <f t="shared" si="5"/>
        <v>0</v>
      </c>
      <c r="E57" s="30"/>
      <c r="F57" s="30"/>
      <c r="G57" s="30"/>
      <c r="H57" s="29">
        <v>0</v>
      </c>
      <c r="I57" s="30"/>
      <c r="J57" s="30"/>
      <c r="K57" s="31">
        <f t="shared" si="6"/>
        <v>0</v>
      </c>
      <c r="L57" s="56" t="s">
        <v>17</v>
      </c>
      <c r="M57" s="36">
        <v>74330</v>
      </c>
    </row>
    <row r="58" spans="1:13">
      <c r="A58" s="61"/>
      <c r="B58" s="62" t="s">
        <v>78</v>
      </c>
      <c r="C58" s="55">
        <v>1</v>
      </c>
      <c r="D58" s="29">
        <f t="shared" si="5"/>
        <v>0</v>
      </c>
      <c r="E58" s="30"/>
      <c r="F58" s="30"/>
      <c r="G58" s="30"/>
      <c r="H58" s="29">
        <v>0</v>
      </c>
      <c r="I58" s="30"/>
      <c r="J58" s="30"/>
      <c r="K58" s="31">
        <f t="shared" si="6"/>
        <v>0</v>
      </c>
      <c r="L58" s="56" t="s">
        <v>17</v>
      </c>
      <c r="M58" s="36">
        <v>74330</v>
      </c>
    </row>
    <row r="59" spans="1:13">
      <c r="A59" s="61"/>
      <c r="B59" s="62" t="s">
        <v>79</v>
      </c>
      <c r="C59" s="55">
        <v>1</v>
      </c>
      <c r="D59" s="29">
        <f t="shared" si="5"/>
        <v>0</v>
      </c>
      <c r="E59" s="30"/>
      <c r="F59" s="30"/>
      <c r="G59" s="30"/>
      <c r="H59" s="29">
        <v>0</v>
      </c>
      <c r="I59" s="30"/>
      <c r="J59" s="30"/>
      <c r="K59" s="31">
        <f t="shared" si="6"/>
        <v>0</v>
      </c>
      <c r="L59" s="56" t="s">
        <v>17</v>
      </c>
      <c r="M59" s="36">
        <v>74330</v>
      </c>
    </row>
    <row r="60" spans="1:13" ht="24">
      <c r="A60" s="61"/>
      <c r="B60" s="62" t="s">
        <v>80</v>
      </c>
      <c r="C60" s="55">
        <v>1</v>
      </c>
      <c r="D60" s="29">
        <f t="shared" si="5"/>
        <v>1</v>
      </c>
      <c r="E60" s="30">
        <v>1</v>
      </c>
      <c r="F60" s="30"/>
      <c r="G60" s="30"/>
      <c r="H60" s="29">
        <v>1</v>
      </c>
      <c r="I60" s="30">
        <v>1</v>
      </c>
      <c r="J60" s="30"/>
      <c r="K60" s="31">
        <f t="shared" si="6"/>
        <v>1</v>
      </c>
      <c r="L60" s="56">
        <v>47</v>
      </c>
      <c r="M60" s="36">
        <v>74330</v>
      </c>
    </row>
    <row r="61" spans="1:13">
      <c r="A61" s="61"/>
      <c r="B61" s="62" t="s">
        <v>81</v>
      </c>
      <c r="C61" s="55">
        <v>1</v>
      </c>
      <c r="D61" s="29">
        <f t="shared" si="5"/>
        <v>0</v>
      </c>
      <c r="E61" s="30"/>
      <c r="F61" s="30"/>
      <c r="G61" s="30"/>
      <c r="H61" s="29">
        <v>0</v>
      </c>
      <c r="I61" s="30">
        <v>1</v>
      </c>
      <c r="J61" s="30"/>
      <c r="K61" s="31">
        <f t="shared" si="6"/>
        <v>0</v>
      </c>
      <c r="L61" s="56">
        <v>60</v>
      </c>
      <c r="M61" s="36">
        <v>74330</v>
      </c>
    </row>
    <row r="62" spans="1:13">
      <c r="A62" s="61"/>
      <c r="B62" s="62" t="s">
        <v>82</v>
      </c>
      <c r="C62" s="55">
        <v>1</v>
      </c>
      <c r="D62" s="29">
        <f t="shared" si="5"/>
        <v>0</v>
      </c>
      <c r="E62" s="30"/>
      <c r="F62" s="30"/>
      <c r="G62" s="30"/>
      <c r="H62" s="29">
        <v>0</v>
      </c>
      <c r="I62" s="30"/>
      <c r="J62" s="30"/>
      <c r="K62" s="31">
        <f t="shared" si="6"/>
        <v>0</v>
      </c>
      <c r="L62" s="56" t="s">
        <v>17</v>
      </c>
      <c r="M62" s="36">
        <v>74330</v>
      </c>
    </row>
    <row r="63" spans="1:13">
      <c r="A63" s="61"/>
      <c r="B63" s="62" t="s">
        <v>83</v>
      </c>
      <c r="C63" s="55">
        <v>1</v>
      </c>
      <c r="D63" s="29">
        <f t="shared" si="5"/>
        <v>0</v>
      </c>
      <c r="E63" s="30"/>
      <c r="F63" s="30"/>
      <c r="G63" s="30"/>
      <c r="H63" s="29">
        <v>0</v>
      </c>
      <c r="I63" s="30"/>
      <c r="J63" s="30"/>
      <c r="K63" s="31">
        <f t="shared" si="6"/>
        <v>0</v>
      </c>
      <c r="L63" s="56" t="s">
        <v>17</v>
      </c>
      <c r="M63" s="36">
        <v>74330</v>
      </c>
    </row>
    <row r="64" spans="1:13">
      <c r="A64" s="61"/>
      <c r="B64" s="62" t="s">
        <v>84</v>
      </c>
      <c r="C64" s="55">
        <v>1</v>
      </c>
      <c r="D64" s="29">
        <f t="shared" si="5"/>
        <v>0</v>
      </c>
      <c r="E64" s="30"/>
      <c r="F64" s="30"/>
      <c r="G64" s="30"/>
      <c r="H64" s="29">
        <v>0</v>
      </c>
      <c r="I64" s="30"/>
      <c r="J64" s="30"/>
      <c r="K64" s="31">
        <f t="shared" si="6"/>
        <v>0</v>
      </c>
      <c r="L64" s="56" t="s">
        <v>17</v>
      </c>
      <c r="M64" s="36">
        <v>74330</v>
      </c>
    </row>
    <row r="65" spans="1:13">
      <c r="A65" s="39" t="s">
        <v>85</v>
      </c>
      <c r="B65" s="63" t="s">
        <v>51</v>
      </c>
      <c r="C65" s="55"/>
      <c r="D65" s="29"/>
      <c r="E65" s="30"/>
      <c r="F65" s="30"/>
      <c r="G65" s="30"/>
      <c r="H65" s="29"/>
      <c r="I65" s="30"/>
      <c r="J65" s="30"/>
      <c r="K65" s="31"/>
      <c r="L65" s="56"/>
      <c r="M65" s="36"/>
    </row>
    <row r="66" spans="1:13">
      <c r="A66" s="61"/>
      <c r="B66" s="62" t="s">
        <v>53</v>
      </c>
      <c r="C66" s="55">
        <v>5</v>
      </c>
      <c r="D66" s="29">
        <f t="shared" si="5"/>
        <v>0</v>
      </c>
      <c r="E66" s="30"/>
      <c r="F66" s="30"/>
      <c r="G66" s="30"/>
      <c r="H66" s="29">
        <v>0</v>
      </c>
      <c r="I66" s="30"/>
      <c r="J66" s="30"/>
      <c r="K66" s="31">
        <f>D66/C66</f>
        <v>0</v>
      </c>
      <c r="L66" s="56" t="s">
        <v>17</v>
      </c>
      <c r="M66" s="36">
        <v>74330</v>
      </c>
    </row>
  </sheetData>
  <mergeCells count="11">
    <mergeCell ref="M3:M4"/>
    <mergeCell ref="A5:B5"/>
    <mergeCell ref="A53:B53"/>
    <mergeCell ref="A1:L1"/>
    <mergeCell ref="A3:A4"/>
    <mergeCell ref="B3:B4"/>
    <mergeCell ref="C3:C4"/>
    <mergeCell ref="D3:G3"/>
    <mergeCell ref="H3:J3"/>
    <mergeCell ref="K3:K4"/>
    <mergeCell ref="L3:L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2014-11-24T12:01:37Z</dcterms:modified>
</cp:coreProperties>
</file>